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codeName="ThisWorkbook" defaultThemeVersion="124226"/>
  <bookViews>
    <workbookView xWindow="120" yWindow="30" windowWidth="19020" windowHeight="9090" firstSheet="4" activeTab="7"/>
  </bookViews>
  <sheets>
    <sheet name="Pie chart 2004" sheetId="18" state="hidden" r:id="rId1"/>
    <sheet name="Results ktCO2" sheetId="1" state="hidden" r:id="rId2"/>
    <sheet name="Results MtCO2" sheetId="10" state="hidden" r:id="rId3"/>
    <sheet name="baseline 5.5 IT from PBs" sheetId="9" state="hidden" r:id="rId4"/>
    <sheet name="Targets to 2050 whole curve" sheetId="20" r:id="rId5"/>
    <sheet name="T2050 whole 2007 curve" sheetId="24" state="hidden" r:id="rId6"/>
    <sheet name="T2050 whole 2007 curve (2)" sheetId="23" state="hidden" r:id="rId7"/>
    <sheet name="T2050 whole 2010 curve wedges 2" sheetId="30" r:id="rId8"/>
    <sheet name="T2050 whole 2007 curve (3)" sheetId="22" state="hidden" r:id="rId9"/>
    <sheet name="T2050 whole 2007 curve (4)" sheetId="25" state="hidden" r:id="rId10"/>
  </sheets>
  <calcPr calcId="125725" concurrentCalc="0"/>
</workbook>
</file>

<file path=xl/calcChain.xml><?xml version="1.0" encoding="utf-8"?>
<calcChain xmlns="http://schemas.openxmlformats.org/spreadsheetml/2006/main">
  <c r="T5" i="10"/>
  <c r="U5"/>
  <c r="V5"/>
  <c r="W5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M5"/>
  <c r="N5"/>
  <c r="O5"/>
  <c r="P5"/>
  <c r="Q5"/>
  <c r="R5"/>
  <c r="S5"/>
  <c r="X5"/>
  <c r="Y5"/>
  <c r="Z5"/>
  <c r="AA5"/>
  <c r="AB5"/>
  <c r="AC5"/>
  <c r="AD5"/>
  <c r="AE5"/>
  <c r="AF5"/>
  <c r="AF17"/>
  <c r="AF27"/>
  <c r="AG5"/>
  <c r="C5"/>
  <c r="D5"/>
  <c r="E5"/>
  <c r="F5"/>
  <c r="G5"/>
  <c r="H5"/>
  <c r="I5"/>
  <c r="J5"/>
  <c r="K5"/>
  <c r="L5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C8"/>
  <c r="C7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AG101"/>
  <c r="AF101"/>
  <c r="AE101"/>
  <c r="AD101"/>
  <c r="AC101"/>
  <c r="AB101"/>
  <c r="AA101"/>
  <c r="Z101"/>
  <c r="Y101"/>
  <c r="X101"/>
  <c r="W101"/>
  <c r="V101"/>
  <c r="V111"/>
  <c r="U101"/>
  <c r="T101"/>
  <c r="T111"/>
  <c r="S101"/>
  <c r="R101"/>
  <c r="Q101"/>
  <c r="P101"/>
  <c r="O101"/>
  <c r="N101"/>
  <c r="N111"/>
  <c r="M101"/>
  <c r="L101"/>
  <c r="K101"/>
  <c r="J101"/>
  <c r="J111"/>
  <c r="I101"/>
  <c r="H101"/>
  <c r="G101"/>
  <c r="F101"/>
  <c r="F111"/>
  <c r="E101"/>
  <c r="D101"/>
  <c r="C101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AG87"/>
  <c r="AG97"/>
  <c r="AF87"/>
  <c r="AE87"/>
  <c r="AE97"/>
  <c r="AD87"/>
  <c r="AC87"/>
  <c r="AC97"/>
  <c r="AB87"/>
  <c r="AA87"/>
  <c r="AA97"/>
  <c r="Z87"/>
  <c r="Y87"/>
  <c r="Y97"/>
  <c r="X87"/>
  <c r="W87"/>
  <c r="W97"/>
  <c r="V87"/>
  <c r="U87"/>
  <c r="T87"/>
  <c r="S87"/>
  <c r="S97"/>
  <c r="R87"/>
  <c r="Q87"/>
  <c r="Q97"/>
  <c r="P87"/>
  <c r="O87"/>
  <c r="O97"/>
  <c r="N87"/>
  <c r="M87"/>
  <c r="M97"/>
  <c r="L87"/>
  <c r="K87"/>
  <c r="K97"/>
  <c r="J87"/>
  <c r="I87"/>
  <c r="I97"/>
  <c r="H87"/>
  <c r="G87"/>
  <c r="G97"/>
  <c r="F87"/>
  <c r="E87"/>
  <c r="E97"/>
  <c r="D87"/>
  <c r="C87"/>
  <c r="C97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AG73"/>
  <c r="AF73"/>
  <c r="AF83"/>
  <c r="AE73"/>
  <c r="AD73"/>
  <c r="AC73"/>
  <c r="AB73"/>
  <c r="AB83"/>
  <c r="AA73"/>
  <c r="Z73"/>
  <c r="Y73"/>
  <c r="X73"/>
  <c r="X83"/>
  <c r="W73"/>
  <c r="V73"/>
  <c r="U73"/>
  <c r="T73"/>
  <c r="S73"/>
  <c r="R73"/>
  <c r="Q73"/>
  <c r="P73"/>
  <c r="P83"/>
  <c r="O73"/>
  <c r="N73"/>
  <c r="M73"/>
  <c r="L73"/>
  <c r="L83"/>
  <c r="K73"/>
  <c r="J73"/>
  <c r="I73"/>
  <c r="H73"/>
  <c r="H83"/>
  <c r="G73"/>
  <c r="F73"/>
  <c r="E73"/>
  <c r="D73"/>
  <c r="D83"/>
  <c r="C73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AG59"/>
  <c r="AF59"/>
  <c r="AE59"/>
  <c r="AD59"/>
  <c r="AC59"/>
  <c r="AB59"/>
  <c r="AA59"/>
  <c r="Z59"/>
  <c r="Y59"/>
  <c r="X59"/>
  <c r="W59"/>
  <c r="V59"/>
  <c r="U59"/>
  <c r="U6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AG45"/>
  <c r="AF45"/>
  <c r="AE45"/>
  <c r="AD45"/>
  <c r="AD55"/>
  <c r="AC45"/>
  <c r="AB45"/>
  <c r="AA45"/>
  <c r="Z45"/>
  <c r="Z55"/>
  <c r="Y45"/>
  <c r="X45"/>
  <c r="W45"/>
  <c r="V45"/>
  <c r="V55"/>
  <c r="U45"/>
  <c r="T45"/>
  <c r="T55"/>
  <c r="T17"/>
  <c r="T27"/>
  <c r="T69"/>
  <c r="T31"/>
  <c r="T41"/>
  <c r="T97"/>
  <c r="T125"/>
  <c r="T83"/>
  <c r="T128"/>
  <c r="T131"/>
  <c r="S45"/>
  <c r="R45"/>
  <c r="R55"/>
  <c r="Q45"/>
  <c r="P45"/>
  <c r="O45"/>
  <c r="N45"/>
  <c r="N55"/>
  <c r="M45"/>
  <c r="L45"/>
  <c r="K45"/>
  <c r="J45"/>
  <c r="J55"/>
  <c r="I45"/>
  <c r="H45"/>
  <c r="G45"/>
  <c r="F45"/>
  <c r="F55"/>
  <c r="E45"/>
  <c r="D45"/>
  <c r="C45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1"/>
  <c r="AG41"/>
  <c r="AF31"/>
  <c r="AE31"/>
  <c r="AE41"/>
  <c r="AD31"/>
  <c r="AC31"/>
  <c r="AC41"/>
  <c r="AB31"/>
  <c r="AA31"/>
  <c r="AA41"/>
  <c r="Z31"/>
  <c r="Y31"/>
  <c r="Y41"/>
  <c r="X31"/>
  <c r="W31"/>
  <c r="W41"/>
  <c r="V31"/>
  <c r="U31"/>
  <c r="U41"/>
  <c r="S31"/>
  <c r="S41"/>
  <c r="S17"/>
  <c r="S27"/>
  <c r="S55"/>
  <c r="S69"/>
  <c r="S125"/>
  <c r="S111"/>
  <c r="S83"/>
  <c r="S128"/>
  <c r="S131"/>
  <c r="R31"/>
  <c r="Q31"/>
  <c r="Q41"/>
  <c r="P31"/>
  <c r="O31"/>
  <c r="O41"/>
  <c r="O17"/>
  <c r="O27"/>
  <c r="O55"/>
  <c r="O69"/>
  <c r="O125"/>
  <c r="O111"/>
  <c r="O83"/>
  <c r="O128"/>
  <c r="O131"/>
  <c r="N31"/>
  <c r="M31"/>
  <c r="M41"/>
  <c r="L31"/>
  <c r="K31"/>
  <c r="K41"/>
  <c r="J31"/>
  <c r="I31"/>
  <c r="I41"/>
  <c r="H31"/>
  <c r="G31"/>
  <c r="G41"/>
  <c r="F31"/>
  <c r="E31"/>
  <c r="E41"/>
  <c r="D31"/>
  <c r="C31"/>
  <c r="C41"/>
  <c r="C17"/>
  <c r="C27"/>
  <c r="C55"/>
  <c r="C69"/>
  <c r="C125"/>
  <c r="C111"/>
  <c r="C83"/>
  <c r="C128"/>
  <c r="C131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7"/>
  <c r="AE17"/>
  <c r="AE27"/>
  <c r="AD17"/>
  <c r="AC17"/>
  <c r="AB17"/>
  <c r="AA17"/>
  <c r="AA27"/>
  <c r="Z17"/>
  <c r="Y17"/>
  <c r="X17"/>
  <c r="X27"/>
  <c r="W17"/>
  <c r="V17"/>
  <c r="U17"/>
  <c r="R17"/>
  <c r="R27"/>
  <c r="Q17"/>
  <c r="P17"/>
  <c r="P27"/>
  <c r="N17"/>
  <c r="N27"/>
  <c r="M17"/>
  <c r="L17"/>
  <c r="L27"/>
  <c r="K17"/>
  <c r="K27"/>
  <c r="K55"/>
  <c r="K69"/>
  <c r="K125"/>
  <c r="K111"/>
  <c r="K83"/>
  <c r="K128"/>
  <c r="K131"/>
  <c r="J17"/>
  <c r="J27"/>
  <c r="I17"/>
  <c r="H17"/>
  <c r="H27"/>
  <c r="G17"/>
  <c r="G27"/>
  <c r="G55"/>
  <c r="G69"/>
  <c r="G125"/>
  <c r="G111"/>
  <c r="G83"/>
  <c r="G128"/>
  <c r="G131"/>
  <c r="F17"/>
  <c r="F27"/>
  <c r="E17"/>
  <c r="D17"/>
  <c r="D27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T6"/>
  <c r="AG6"/>
  <c r="E27"/>
  <c r="I27"/>
  <c r="M27"/>
  <c r="M55"/>
  <c r="M69"/>
  <c r="M125"/>
  <c r="M111"/>
  <c r="M83"/>
  <c r="M128"/>
  <c r="M131"/>
  <c r="Q27"/>
  <c r="Q55"/>
  <c r="Q69"/>
  <c r="Q125"/>
  <c r="Q111"/>
  <c r="Q83"/>
  <c r="Q128"/>
  <c r="Q131"/>
  <c r="U27"/>
  <c r="V27"/>
  <c r="W27"/>
  <c r="Y27"/>
  <c r="Y55"/>
  <c r="Y69"/>
  <c r="Y125"/>
  <c r="Y111"/>
  <c r="Y83"/>
  <c r="Y128"/>
  <c r="Y131"/>
  <c r="AC27"/>
  <c r="AC55"/>
  <c r="AC69"/>
  <c r="AC125"/>
  <c r="AC111"/>
  <c r="AC83"/>
  <c r="AC128"/>
  <c r="AC131"/>
  <c r="AG27"/>
  <c r="AG55"/>
  <c r="AG69"/>
  <c r="AG125"/>
  <c r="AG111"/>
  <c r="AG83"/>
  <c r="AG128"/>
  <c r="AG131"/>
  <c r="D41"/>
  <c r="F41"/>
  <c r="H41"/>
  <c r="J41"/>
  <c r="L41"/>
  <c r="N41"/>
  <c r="P41"/>
  <c r="R41"/>
  <c r="V41"/>
  <c r="X41"/>
  <c r="Z41"/>
  <c r="AB41"/>
  <c r="AD41"/>
  <c r="AF41"/>
  <c r="E55"/>
  <c r="I55"/>
  <c r="U55"/>
  <c r="W55"/>
  <c r="AA55"/>
  <c r="AE55"/>
  <c r="D69"/>
  <c r="E69"/>
  <c r="F69"/>
  <c r="H69"/>
  <c r="I69"/>
  <c r="J69"/>
  <c r="L69"/>
  <c r="N69"/>
  <c r="P69"/>
  <c r="R69"/>
  <c r="V69"/>
  <c r="X69"/>
  <c r="Z69"/>
  <c r="AA69"/>
  <c r="AB69"/>
  <c r="AD69"/>
  <c r="AE69"/>
  <c r="AF69"/>
  <c r="E83"/>
  <c r="I83"/>
  <c r="U83"/>
  <c r="V83"/>
  <c r="W83"/>
  <c r="AA83"/>
  <c r="AE83"/>
  <c r="D97"/>
  <c r="F97"/>
  <c r="H97"/>
  <c r="J97"/>
  <c r="L97"/>
  <c r="N97"/>
  <c r="P97"/>
  <c r="R97"/>
  <c r="V97"/>
  <c r="X97"/>
  <c r="Z97"/>
  <c r="AB97"/>
  <c r="AD97"/>
  <c r="AF97"/>
  <c r="E111"/>
  <c r="I111"/>
  <c r="U111"/>
  <c r="W111"/>
  <c r="AA111"/>
  <c r="AE111"/>
  <c r="D125"/>
  <c r="E125"/>
  <c r="F125"/>
  <c r="H125"/>
  <c r="I125"/>
  <c r="J125"/>
  <c r="L125"/>
  <c r="N125"/>
  <c r="P125"/>
  <c r="R125"/>
  <c r="V125"/>
  <c r="X125"/>
  <c r="Z125"/>
  <c r="AA125"/>
  <c r="AB125"/>
  <c r="AD125"/>
  <c r="AE125"/>
  <c r="AF125"/>
  <c r="AG6" i="1"/>
  <c r="T6"/>
  <c r="D27"/>
  <c r="D55"/>
  <c r="D69"/>
  <c r="D41"/>
  <c r="D97"/>
  <c r="D125"/>
  <c r="D111"/>
  <c r="D83"/>
  <c r="D128"/>
  <c r="E27"/>
  <c r="E55"/>
  <c r="E128"/>
  <c r="E131"/>
  <c r="E69"/>
  <c r="E41"/>
  <c r="E97"/>
  <c r="E125"/>
  <c r="E111"/>
  <c r="E83"/>
  <c r="F27"/>
  <c r="F55"/>
  <c r="F69"/>
  <c r="F41"/>
  <c r="F97"/>
  <c r="F125"/>
  <c r="F111"/>
  <c r="F83"/>
  <c r="F128"/>
  <c r="G27"/>
  <c r="G55"/>
  <c r="G128"/>
  <c r="G131"/>
  <c r="G69"/>
  <c r="G41"/>
  <c r="G97"/>
  <c r="G125"/>
  <c r="G111"/>
  <c r="G83"/>
  <c r="H27"/>
  <c r="H55"/>
  <c r="H69"/>
  <c r="H41"/>
  <c r="H97"/>
  <c r="H125"/>
  <c r="H111"/>
  <c r="H83"/>
  <c r="H128"/>
  <c r="I27"/>
  <c r="I55"/>
  <c r="I128"/>
  <c r="I131"/>
  <c r="I69"/>
  <c r="I41"/>
  <c r="I97"/>
  <c r="I125"/>
  <c r="I111"/>
  <c r="I83"/>
  <c r="J27"/>
  <c r="J55"/>
  <c r="J69"/>
  <c r="J41"/>
  <c r="J97"/>
  <c r="J125"/>
  <c r="J111"/>
  <c r="J83"/>
  <c r="J128"/>
  <c r="K27"/>
  <c r="K55"/>
  <c r="K128"/>
  <c r="K131"/>
  <c r="K69"/>
  <c r="K41"/>
  <c r="K97"/>
  <c r="K125"/>
  <c r="K111"/>
  <c r="K83"/>
  <c r="L27"/>
  <c r="L55"/>
  <c r="L69"/>
  <c r="L41"/>
  <c r="L97"/>
  <c r="L125"/>
  <c r="L111"/>
  <c r="L83"/>
  <c r="L128"/>
  <c r="M27"/>
  <c r="M55"/>
  <c r="M128"/>
  <c r="M131"/>
  <c r="M69"/>
  <c r="M41"/>
  <c r="M97"/>
  <c r="M125"/>
  <c r="M111"/>
  <c r="M83"/>
  <c r="N27"/>
  <c r="N55"/>
  <c r="N69"/>
  <c r="N41"/>
  <c r="N97"/>
  <c r="N125"/>
  <c r="N111"/>
  <c r="N83"/>
  <c r="N128"/>
  <c r="O27"/>
  <c r="O55"/>
  <c r="O128"/>
  <c r="O131"/>
  <c r="O69"/>
  <c r="O41"/>
  <c r="O97"/>
  <c r="O125"/>
  <c r="O111"/>
  <c r="O83"/>
  <c r="P27"/>
  <c r="P55"/>
  <c r="P69"/>
  <c r="P41"/>
  <c r="P97"/>
  <c r="P125"/>
  <c r="P111"/>
  <c r="P83"/>
  <c r="P128"/>
  <c r="Q27"/>
  <c r="Q55"/>
  <c r="Q128"/>
  <c r="Q131"/>
  <c r="Q69"/>
  <c r="Q41"/>
  <c r="Q97"/>
  <c r="Q125"/>
  <c r="Q111"/>
  <c r="Q83"/>
  <c r="R27"/>
  <c r="R55"/>
  <c r="R69"/>
  <c r="R41"/>
  <c r="R97"/>
  <c r="R125"/>
  <c r="R111"/>
  <c r="R83"/>
  <c r="R128"/>
  <c r="S27"/>
  <c r="S55"/>
  <c r="S128"/>
  <c r="S131"/>
  <c r="S69"/>
  <c r="S41"/>
  <c r="S97"/>
  <c r="S125"/>
  <c r="S111"/>
  <c r="S83"/>
  <c r="T27"/>
  <c r="T55"/>
  <c r="T69"/>
  <c r="T41"/>
  <c r="T97"/>
  <c r="T125"/>
  <c r="T111"/>
  <c r="T83"/>
  <c r="T128"/>
  <c r="U27"/>
  <c r="U55"/>
  <c r="U128"/>
  <c r="U131"/>
  <c r="U69"/>
  <c r="U41"/>
  <c r="U97"/>
  <c r="U125"/>
  <c r="U111"/>
  <c r="U83"/>
  <c r="V27"/>
  <c r="V55"/>
  <c r="V69"/>
  <c r="V41"/>
  <c r="V97"/>
  <c r="V125"/>
  <c r="V111"/>
  <c r="V83"/>
  <c r="V128"/>
  <c r="W27"/>
  <c r="W55"/>
  <c r="W128"/>
  <c r="W131"/>
  <c r="W69"/>
  <c r="W41"/>
  <c r="W97"/>
  <c r="W125"/>
  <c r="W111"/>
  <c r="W83"/>
  <c r="X27"/>
  <c r="X55"/>
  <c r="X69"/>
  <c r="X41"/>
  <c r="X97"/>
  <c r="X125"/>
  <c r="X111"/>
  <c r="X83"/>
  <c r="X128"/>
  <c r="Y27"/>
  <c r="Y55"/>
  <c r="Y128"/>
  <c r="Y131"/>
  <c r="Y69"/>
  <c r="Y41"/>
  <c r="Y97"/>
  <c r="Y125"/>
  <c r="Y111"/>
  <c r="Y83"/>
  <c r="Z27"/>
  <c r="Z55"/>
  <c r="Z69"/>
  <c r="Z41"/>
  <c r="Z97"/>
  <c r="Z125"/>
  <c r="Z111"/>
  <c r="Z83"/>
  <c r="Z128"/>
  <c r="AA27"/>
  <c r="AA55"/>
  <c r="AA128"/>
  <c r="AA131"/>
  <c r="AA69"/>
  <c r="AA41"/>
  <c r="AA97"/>
  <c r="AA125"/>
  <c r="AA111"/>
  <c r="AA83"/>
  <c r="AB27"/>
  <c r="AB55"/>
  <c r="AB69"/>
  <c r="AB41"/>
  <c r="AB97"/>
  <c r="AB125"/>
  <c r="AB111"/>
  <c r="AB83"/>
  <c r="AB128"/>
  <c r="AC27"/>
  <c r="AC55"/>
  <c r="AC128"/>
  <c r="AC131"/>
  <c r="AC69"/>
  <c r="AC41"/>
  <c r="AC97"/>
  <c r="AC125"/>
  <c r="AC111"/>
  <c r="AC83"/>
  <c r="AD27"/>
  <c r="AD55"/>
  <c r="AD69"/>
  <c r="AD41"/>
  <c r="AD97"/>
  <c r="AD125"/>
  <c r="AD111"/>
  <c r="AD83"/>
  <c r="AD128"/>
  <c r="AE27"/>
  <c r="AE55"/>
  <c r="AE128"/>
  <c r="AE131"/>
  <c r="AE69"/>
  <c r="AE41"/>
  <c r="AE97"/>
  <c r="AE125"/>
  <c r="AE111"/>
  <c r="AE83"/>
  <c r="AF27"/>
  <c r="AF55"/>
  <c r="AF69"/>
  <c r="AF41"/>
  <c r="AF97"/>
  <c r="AF125"/>
  <c r="AF111"/>
  <c r="AF83"/>
  <c r="AF128"/>
  <c r="AG27"/>
  <c r="AG55"/>
  <c r="AG128"/>
  <c r="AG131"/>
  <c r="AG69"/>
  <c r="AG41"/>
  <c r="AG97"/>
  <c r="AG125"/>
  <c r="AG111"/>
  <c r="AG83"/>
  <c r="C27"/>
  <c r="C55"/>
  <c r="C69"/>
  <c r="C41"/>
  <c r="C97"/>
  <c r="C125"/>
  <c r="C111"/>
  <c r="C83"/>
  <c r="C128"/>
  <c r="C131"/>
  <c r="D131"/>
  <c r="F131"/>
  <c r="H131"/>
  <c r="J131"/>
  <c r="L131"/>
  <c r="N131"/>
  <c r="P131"/>
  <c r="R131"/>
  <c r="T131"/>
  <c r="V131"/>
  <c r="X131"/>
  <c r="Z131"/>
  <c r="AB131"/>
  <c r="AD131"/>
  <c r="AF131"/>
  <c r="W125" i="10"/>
  <c r="U125"/>
  <c r="AF111"/>
  <c r="AD111"/>
  <c r="AB111"/>
  <c r="Z111"/>
  <c r="X111"/>
  <c r="R111"/>
  <c r="P111"/>
  <c r="L111"/>
  <c r="H111"/>
  <c r="D111"/>
  <c r="U97"/>
  <c r="AD83"/>
  <c r="Z83"/>
  <c r="R83"/>
  <c r="N83"/>
  <c r="J83"/>
  <c r="F83"/>
  <c r="W69"/>
  <c r="AF55"/>
  <c r="AB55"/>
  <c r="X55"/>
  <c r="P55"/>
  <c r="L55"/>
  <c r="H55"/>
  <c r="D55"/>
  <c r="AA128"/>
  <c r="AA131"/>
  <c r="AE128"/>
  <c r="AE131"/>
  <c r="E128"/>
  <c r="E131"/>
  <c r="V128"/>
  <c r="V131"/>
  <c r="H128"/>
  <c r="H131"/>
  <c r="Z27"/>
  <c r="AB27"/>
  <c r="AB128"/>
  <c r="AB131"/>
  <c r="AD27"/>
  <c r="I128"/>
  <c r="I131"/>
  <c r="P128"/>
  <c r="P131"/>
  <c r="W128"/>
  <c r="W131"/>
  <c r="U128"/>
  <c r="U131"/>
  <c r="D128"/>
  <c r="D131"/>
  <c r="J128"/>
  <c r="J131"/>
  <c r="L128"/>
  <c r="L131"/>
  <c r="R128"/>
  <c r="R131"/>
  <c r="X128"/>
  <c r="X131"/>
  <c r="AD128"/>
  <c r="AD131"/>
  <c r="AF128"/>
  <c r="AF131"/>
  <c r="F128"/>
  <c r="F131"/>
  <c r="N128"/>
  <c r="N131"/>
  <c r="Z128"/>
  <c r="Z131"/>
</calcChain>
</file>

<file path=xl/sharedStrings.xml><?xml version="1.0" encoding="utf-8"?>
<sst xmlns="http://schemas.openxmlformats.org/spreadsheetml/2006/main" count="205" uniqueCount="38">
  <si>
    <t>Baseline</t>
  </si>
  <si>
    <t xml:space="preserve">Total </t>
  </si>
  <si>
    <t>kt CO2</t>
  </si>
  <si>
    <t>Scope 1</t>
  </si>
  <si>
    <t>Scope 2</t>
  </si>
  <si>
    <t>Scope 3</t>
  </si>
  <si>
    <t xml:space="preserve">Total savings from policy measures </t>
  </si>
  <si>
    <t>Total emissions with policy measures in place</t>
  </si>
  <si>
    <t>Saving</t>
  </si>
  <si>
    <t>Travel</t>
  </si>
  <si>
    <t>Building energy use</t>
  </si>
  <si>
    <t>Procurement</t>
  </si>
  <si>
    <t>Scenario T1: Green transport plan</t>
  </si>
  <si>
    <t>Scenario B2b: Reduce electricity use</t>
  </si>
  <si>
    <t>Scenario B2e: Increase CHP coverage</t>
  </si>
  <si>
    <t>Scenario B2a: Increase on-site renewable energy</t>
  </si>
  <si>
    <t>Scenario P1a: Reduce pharmaceutical wastage</t>
  </si>
  <si>
    <t>Scenario P2a: Reduce medical equipment wastage</t>
  </si>
  <si>
    <t>Scenario P3b: Reduce wastage</t>
  </si>
  <si>
    <t>Scenario C1: 40% renewable electricity</t>
  </si>
  <si>
    <t>Mt CO2</t>
  </si>
  <si>
    <t>Summary emissions chart baseline 2 to 5.3b, Projected emissions B111 etc.</t>
  </si>
  <si>
    <t>2007 baseline</t>
  </si>
  <si>
    <t>1990 baseline</t>
  </si>
  <si>
    <t>80% target from 1990 baseline</t>
  </si>
  <si>
    <t>10% target from 2007</t>
  </si>
  <si>
    <t>64% target from 1990 baseline</t>
  </si>
  <si>
    <t>NHS England forecast</t>
  </si>
  <si>
    <t>Carbon Reduction Strategy Target</t>
  </si>
  <si>
    <t>Building energy use + Travel</t>
  </si>
  <si>
    <t>Building energy use + Travel + Procurement</t>
  </si>
  <si>
    <t>34% target from 1990 baseline</t>
  </si>
  <si>
    <t>Carbon Budget Target</t>
  </si>
  <si>
    <t>NHS England CO2e baseline to 2020 with Climate Change targets</t>
  </si>
  <si>
    <t>NHS England GHG emissions</t>
  </si>
  <si>
    <t>50% target from 1990 baseline</t>
  </si>
  <si>
    <t>REQUIRED WEDGES</t>
  </si>
  <si>
    <t>Required wedge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</si>
</sst>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4">
    <font>
      <sz val="10"/>
      <name val="Arial"/>
    </font>
    <font>
      <sz val="10"/>
      <name val="Arial"/>
      <family val="2"/>
    </font>
    <font>
      <sz val="10"/>
      <name val="Corbel"/>
      <family val="2"/>
    </font>
    <font>
      <sz val="8"/>
      <name val="Arial"/>
      <family val="2"/>
    </font>
    <font>
      <sz val="14"/>
      <name val="Arial"/>
      <family val="2"/>
    </font>
    <font>
      <b/>
      <sz val="10"/>
      <name val="Corbe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35">
    <xf numFmtId="0" fontId="0" fillId="0" borderId="0" xfId="0"/>
    <xf numFmtId="0" fontId="2" fillId="24" borderId="0" xfId="0" applyFont="1" applyFill="1"/>
    <xf numFmtId="0" fontId="2" fillId="25" borderId="0" xfId="0" applyFont="1" applyFill="1"/>
    <xf numFmtId="164" fontId="2" fillId="25" borderId="0" xfId="28" applyNumberFormat="1" applyFont="1" applyFill="1"/>
    <xf numFmtId="164" fontId="2" fillId="24" borderId="0" xfId="28" applyNumberFormat="1" applyFont="1" applyFill="1"/>
    <xf numFmtId="0" fontId="5" fillId="25" borderId="0" xfId="0" applyFont="1" applyFill="1"/>
    <xf numFmtId="0" fontId="2" fillId="26" borderId="0" xfId="0" applyFont="1" applyFill="1"/>
    <xf numFmtId="164" fontId="2" fillId="26" borderId="0" xfId="28" applyNumberFormat="1" applyFont="1" applyFill="1"/>
    <xf numFmtId="164" fontId="2" fillId="26" borderId="0" xfId="0" applyNumberFormat="1" applyFont="1" applyFill="1"/>
    <xf numFmtId="164" fontId="2" fillId="24" borderId="0" xfId="0" applyNumberFormat="1" applyFont="1" applyFill="1"/>
    <xf numFmtId="10" fontId="2" fillId="25" borderId="0" xfId="28" applyNumberFormat="1" applyFont="1" applyFill="1"/>
    <xf numFmtId="2" fontId="2" fillId="25" borderId="0" xfId="28" applyNumberFormat="1" applyFont="1" applyFill="1"/>
    <xf numFmtId="0" fontId="23" fillId="0" borderId="0" xfId="0" applyFont="1"/>
    <xf numFmtId="2" fontId="0" fillId="0" borderId="0" xfId="0" applyNumberFormat="1"/>
    <xf numFmtId="0" fontId="0" fillId="24" borderId="0" xfId="0" applyFill="1"/>
    <xf numFmtId="2" fontId="0" fillId="24" borderId="0" xfId="0" applyNumberFormat="1" applyFill="1"/>
    <xf numFmtId="9" fontId="0" fillId="27" borderId="0" xfId="0" applyNumberFormat="1" applyFill="1"/>
    <xf numFmtId="0" fontId="4" fillId="0" borderId="0" xfId="0" applyFont="1"/>
    <xf numFmtId="10" fontId="0" fillId="27" borderId="0" xfId="0" applyNumberFormat="1" applyFill="1"/>
    <xf numFmtId="9" fontId="0" fillId="24" borderId="0" xfId="40" applyFont="1" applyFill="1"/>
    <xf numFmtId="0" fontId="0" fillId="28" borderId="0" xfId="0" applyFill="1"/>
    <xf numFmtId="2" fontId="0" fillId="28" borderId="0" xfId="0" applyNumberFormat="1" applyFill="1"/>
    <xf numFmtId="9" fontId="0" fillId="29" borderId="0" xfId="0" applyNumberFormat="1" applyFill="1"/>
    <xf numFmtId="0" fontId="0" fillId="29" borderId="0" xfId="0" applyFill="1"/>
    <xf numFmtId="0" fontId="23" fillId="29" borderId="0" xfId="0" applyFont="1" applyFill="1"/>
    <xf numFmtId="2" fontId="0" fillId="29" borderId="0" xfId="0" applyNumberFormat="1" applyFill="1"/>
    <xf numFmtId="2" fontId="1" fillId="29" borderId="0" xfId="0" applyNumberFormat="1" applyFont="1" applyFill="1"/>
    <xf numFmtId="165" fontId="0" fillId="29" borderId="0" xfId="0" applyNumberFormat="1" applyFill="1"/>
    <xf numFmtId="0" fontId="0" fillId="30" borderId="0" xfId="0" applyFill="1"/>
    <xf numFmtId="17" fontId="0" fillId="30" borderId="0" xfId="0" applyNumberFormat="1" applyFill="1"/>
    <xf numFmtId="2" fontId="0" fillId="30" borderId="0" xfId="0" applyNumberFormat="1" applyFill="1"/>
    <xf numFmtId="2" fontId="2" fillId="31" borderId="0" xfId="0" applyNumberFormat="1" applyFont="1" applyFill="1"/>
    <xf numFmtId="0" fontId="1" fillId="31" borderId="0" xfId="0" applyFont="1" applyFill="1"/>
    <xf numFmtId="2" fontId="2" fillId="32" borderId="0" xfId="0" applyNumberFormat="1" applyFont="1" applyFill="1"/>
    <xf numFmtId="0" fontId="1" fillId="32" borderId="0" xfId="0" applyFont="1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chartsheet" Target="chartsheets/sheet6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>
        <c:manualLayout>
          <c:xMode val="edge"/>
          <c:yMode val="edge"/>
          <c:x val="0.47156153050672173"/>
          <c:y val="2.033898305084742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22440537745604971"/>
          <c:y val="0.20677966101694914"/>
          <c:w val="0.40641158221302998"/>
          <c:h val="0.66610169491525462"/>
        </c:manualLayout>
      </c:layout>
      <c:pieChart>
        <c:varyColors val="1"/>
        <c:ser>
          <c:idx val="0"/>
          <c:order val="0"/>
          <c:tx>
            <c:strRef>
              <c:f>'Results ktCO2'!$A$3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'Results ktCO2'!$B$11:$B$13</c:f>
              <c:strCache>
                <c:ptCount val="3"/>
                <c:pt idx="0">
                  <c:v>Travel</c:v>
                </c:pt>
                <c:pt idx="1">
                  <c:v>Building energy use</c:v>
                </c:pt>
                <c:pt idx="2">
                  <c:v>Procurement</c:v>
                </c:pt>
              </c:strCache>
            </c:strRef>
          </c:cat>
          <c:val>
            <c:numRef>
              <c:f>'Results ktCO2'!$Q$11:$Q$13</c:f>
              <c:numCache>
                <c:formatCode>_-* #,##0_-;\-* #,##0_-;_-* "-"??_-;_-@_-</c:formatCode>
                <c:ptCount val="3"/>
                <c:pt idx="0">
                  <c:v>3187.8933582379368</c:v>
                </c:pt>
                <c:pt idx="1">
                  <c:v>4465.6689210472978</c:v>
                </c:pt>
                <c:pt idx="2">
                  <c:v>11141.490062489162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729058945191317"/>
          <c:y val="0.48644067796610241"/>
          <c:w val="0.13857290589451907"/>
          <c:h val="0.1084745762711867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NHS England CO2 emissions baseline</a:t>
            </a:r>
          </a:p>
        </c:rich>
      </c:tx>
      <c:layout>
        <c:manualLayout>
          <c:xMode val="edge"/>
          <c:yMode val="edge"/>
          <c:x val="0.35546895505249443"/>
          <c:y val="2.84280936454849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203128911556673E-2"/>
          <c:y val="0.1772576698187234"/>
          <c:w val="0.83593789860625201"/>
          <c:h val="0.67558583591287191"/>
        </c:manualLayout>
      </c:layout>
      <c:lineChart>
        <c:grouping val="stacked"/>
        <c:ser>
          <c:idx val="1"/>
          <c:order val="0"/>
          <c:tx>
            <c:strRef>
              <c:f>'Results MtCO2'!$A$12</c:f>
              <c:strCache>
                <c:ptCount val="1"/>
                <c:pt idx="0">
                  <c:v>Building energy use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'Results MtCO2'!$C$4:$AG$4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'Results MtCO2'!$C$12:$AG$12</c:f>
              <c:numCache>
                <c:formatCode>0.00</c:formatCode>
                <c:ptCount val="31"/>
                <c:pt idx="0">
                  <c:v>3.8830627143320364</c:v>
                </c:pt>
                <c:pt idx="1">
                  <c:v>3.8674972658317133</c:v>
                </c:pt>
                <c:pt idx="2">
                  <c:v>3.860846906204495</c:v>
                </c:pt>
                <c:pt idx="3">
                  <c:v>3.5632364935409795</c:v>
                </c:pt>
                <c:pt idx="4">
                  <c:v>3.5901471318156166</c:v>
                </c:pt>
                <c:pt idx="5">
                  <c:v>3.554423128911897</c:v>
                </c:pt>
                <c:pt idx="6">
                  <c:v>3.5665488391434526</c:v>
                </c:pt>
                <c:pt idx="7">
                  <c:v>3.4368567842714977</c:v>
                </c:pt>
                <c:pt idx="8">
                  <c:v>3.5331827303590391</c:v>
                </c:pt>
                <c:pt idx="9">
                  <c:v>3.671317838816528</c:v>
                </c:pt>
                <c:pt idx="10">
                  <c:v>3.7943015810034098</c:v>
                </c:pt>
                <c:pt idx="11">
                  <c:v>3.9600880445157167</c:v>
                </c:pt>
                <c:pt idx="12">
                  <c:v>4.2935900319882192</c:v>
                </c:pt>
                <c:pt idx="13">
                  <c:v>4.5372087065457558</c:v>
                </c:pt>
                <c:pt idx="14">
                  <c:v>4.465668921047298</c:v>
                </c:pt>
                <c:pt idx="15">
                  <c:v>4.5092101878660991</c:v>
                </c:pt>
                <c:pt idx="16">
                  <c:v>4.8953859839573672</c:v>
                </c:pt>
                <c:pt idx="17">
                  <c:v>4.8629919376282631</c:v>
                </c:pt>
                <c:pt idx="18">
                  <c:v>4.9418976785980133</c:v>
                </c:pt>
                <c:pt idx="19">
                  <c:v>4.847237680103639</c:v>
                </c:pt>
                <c:pt idx="20">
                  <c:v>4.7401311711738767</c:v>
                </c:pt>
                <c:pt idx="21">
                  <c:v>4.8321215962455621</c:v>
                </c:pt>
                <c:pt idx="22">
                  <c:v>4.9283894313726959</c:v>
                </c:pt>
                <c:pt idx="23">
                  <c:v>5.0289201202758589</c:v>
                </c:pt>
                <c:pt idx="24">
                  <c:v>5.0929618501304876</c:v>
                </c:pt>
                <c:pt idx="25">
                  <c:v>5.1592774227707698</c:v>
                </c:pt>
                <c:pt idx="26">
                  <c:v>5.227800963626505</c:v>
                </c:pt>
                <c:pt idx="27">
                  <c:v>5.2984677841127006</c:v>
                </c:pt>
                <c:pt idx="28">
                  <c:v>5.3712129714180792</c:v>
                </c:pt>
                <c:pt idx="29">
                  <c:v>5.4237764916018421</c:v>
                </c:pt>
                <c:pt idx="30">
                  <c:v>5.4776758772681697</c:v>
                </c:pt>
              </c:numCache>
            </c:numRef>
          </c:val>
        </c:ser>
        <c:ser>
          <c:idx val="0"/>
          <c:order val="1"/>
          <c:tx>
            <c:strRef>
              <c:f>'Results MtCO2'!$A$11</c:f>
              <c:strCache>
                <c:ptCount val="1"/>
                <c:pt idx="0">
                  <c:v>Building energy use + Travel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'Results MtCO2'!$C$4:$AG$4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'Results MtCO2'!$C$11:$AG$11</c:f>
              <c:numCache>
                <c:formatCode>0.00</c:formatCode>
                <c:ptCount val="31"/>
                <c:pt idx="0">
                  <c:v>2.7924176121591189</c:v>
                </c:pt>
                <c:pt idx="1">
                  <c:v>2.8254513180086898</c:v>
                </c:pt>
                <c:pt idx="2">
                  <c:v>2.8588758055656251</c:v>
                </c:pt>
                <c:pt idx="3">
                  <c:v>2.8268864186970566</c:v>
                </c:pt>
                <c:pt idx="4">
                  <c:v>2.8402198545136637</c:v>
                </c:pt>
                <c:pt idx="5">
                  <c:v>2.8595510580209531</c:v>
                </c:pt>
                <c:pt idx="6">
                  <c:v>2.9601206374346272</c:v>
                </c:pt>
                <c:pt idx="7">
                  <c:v>3.0280681365448436</c:v>
                </c:pt>
                <c:pt idx="8">
                  <c:v>3.2301445634384445</c:v>
                </c:pt>
                <c:pt idx="9">
                  <c:v>3.2150031023189252</c:v>
                </c:pt>
                <c:pt idx="10">
                  <c:v>3.1516522279193326</c:v>
                </c:pt>
                <c:pt idx="11">
                  <c:v>3.1481753354413602</c:v>
                </c:pt>
                <c:pt idx="12">
                  <c:v>3.0075606385233185</c:v>
                </c:pt>
                <c:pt idx="13">
                  <c:v>3.3330865128216933</c:v>
                </c:pt>
                <c:pt idx="14">
                  <c:v>3.187893358237937</c:v>
                </c:pt>
                <c:pt idx="15">
                  <c:v>3.4394335008725707</c:v>
                </c:pt>
                <c:pt idx="16">
                  <c:v>3.5542695051646351</c:v>
                </c:pt>
                <c:pt idx="17">
                  <c:v>3.4875846093103697</c:v>
                </c:pt>
                <c:pt idx="18">
                  <c:v>3.5313249695668589</c:v>
                </c:pt>
                <c:pt idx="19">
                  <c:v>3.5643827625035898</c:v>
                </c:pt>
                <c:pt idx="20">
                  <c:v>3.5973493416999913</c:v>
                </c:pt>
                <c:pt idx="21">
                  <c:v>3.6305817883441653</c:v>
                </c:pt>
                <c:pt idx="22">
                  <c:v>3.6645309826777335</c:v>
                </c:pt>
                <c:pt idx="23">
                  <c:v>3.6997692366690784</c:v>
                </c:pt>
                <c:pt idx="24">
                  <c:v>3.7283969639429042</c:v>
                </c:pt>
                <c:pt idx="25">
                  <c:v>3.7599449649289771</c:v>
                </c:pt>
                <c:pt idx="26">
                  <c:v>3.7954020613976307</c:v>
                </c:pt>
                <c:pt idx="27">
                  <c:v>3.8360170337898434</c:v>
                </c:pt>
                <c:pt idx="28">
                  <c:v>3.8833666175166712</c:v>
                </c:pt>
                <c:pt idx="29">
                  <c:v>3.9348053663111489</c:v>
                </c:pt>
                <c:pt idx="30">
                  <c:v>3.9969976368040339</c:v>
                </c:pt>
              </c:numCache>
            </c:numRef>
          </c:val>
        </c:ser>
        <c:ser>
          <c:idx val="2"/>
          <c:order val="2"/>
          <c:tx>
            <c:strRef>
              <c:f>'Results MtCO2'!$A$13</c:f>
              <c:strCache>
                <c:ptCount val="1"/>
                <c:pt idx="0">
                  <c:v>Building energy use + Travel + Procurement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'Results MtCO2'!$C$4:$AG$4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'Results MtCO2'!$C$13:$AG$13</c:f>
              <c:numCache>
                <c:formatCode>0.00</c:formatCode>
                <c:ptCount val="31"/>
                <c:pt idx="0">
                  <c:v>7.9769299169175225</c:v>
                </c:pt>
                <c:pt idx="1">
                  <c:v>8.3718274375570054</c:v>
                </c:pt>
                <c:pt idx="2">
                  <c:v>8.7862743404063615</c:v>
                </c:pt>
                <c:pt idx="3">
                  <c:v>8.5088901332011275</c:v>
                </c:pt>
                <c:pt idx="4">
                  <c:v>8.5350506165579514</c:v>
                </c:pt>
                <c:pt idx="5">
                  <c:v>8.5533166510559049</c:v>
                </c:pt>
                <c:pt idx="6">
                  <c:v>8.7906403112127087</c:v>
                </c:pt>
                <c:pt idx="7">
                  <c:v>8.9592791792060122</c:v>
                </c:pt>
                <c:pt idx="8">
                  <c:v>8.9872109301691747</c:v>
                </c:pt>
                <c:pt idx="9">
                  <c:v>9.4515455325672466</c:v>
                </c:pt>
                <c:pt idx="10">
                  <c:v>9.5270582804760355</c:v>
                </c:pt>
                <c:pt idx="11">
                  <c:v>10.76140571660734</c:v>
                </c:pt>
                <c:pt idx="12">
                  <c:v>10.577088258080353</c:v>
                </c:pt>
                <c:pt idx="13">
                  <c:v>10.970019480458815</c:v>
                </c:pt>
                <c:pt idx="14">
                  <c:v>11.141490062489162</c:v>
                </c:pt>
                <c:pt idx="15">
                  <c:v>11.435070183319764</c:v>
                </c:pt>
                <c:pt idx="16">
                  <c:v>11.77230146444257</c:v>
                </c:pt>
                <c:pt idx="17">
                  <c:v>12.125746062983938</c:v>
                </c:pt>
                <c:pt idx="18">
                  <c:v>12.496099810754023</c:v>
                </c:pt>
                <c:pt idx="19">
                  <c:v>12.681606402463549</c:v>
                </c:pt>
                <c:pt idx="20">
                  <c:v>12.869396619128295</c:v>
                </c:pt>
                <c:pt idx="21">
                  <c:v>13.059352390750048</c:v>
                </c:pt>
                <c:pt idx="22">
                  <c:v>13.251318816645316</c:v>
                </c:pt>
                <c:pt idx="23">
                  <c:v>13.445093191071312</c:v>
                </c:pt>
                <c:pt idx="24">
                  <c:v>13.457668642664617</c:v>
                </c:pt>
                <c:pt idx="25">
                  <c:v>13.468661313859924</c:v>
                </c:pt>
                <c:pt idx="26">
                  <c:v>13.477666993240174</c:v>
                </c:pt>
                <c:pt idx="27">
                  <c:v>13.484180344034632</c:v>
                </c:pt>
                <c:pt idx="28">
                  <c:v>13.487568892041985</c:v>
                </c:pt>
                <c:pt idx="29">
                  <c:v>13.397986195437728</c:v>
                </c:pt>
                <c:pt idx="30">
                  <c:v>13.304516868393186</c:v>
                </c:pt>
              </c:numCache>
            </c:numRef>
          </c:val>
        </c:ser>
        <c:marker val="1"/>
        <c:axId val="79209216"/>
        <c:axId val="79211136"/>
      </c:lineChart>
      <c:catAx>
        <c:axId val="79209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37520505249443"/>
              <c:y val="0.904682976500847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11136"/>
        <c:crosses val="autoZero"/>
        <c:auto val="1"/>
        <c:lblAlgn val="ctr"/>
        <c:lblOffset val="100"/>
        <c:tickLblSkip val="5"/>
        <c:tickMarkSkip val="5"/>
      </c:catAx>
      <c:valAx>
        <c:axId val="79211136"/>
        <c:scaling>
          <c:orientation val="minMax"/>
          <c:max val="24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CO2 emissions (MtCO2)</a:t>
                </a:r>
              </a:p>
            </c:rich>
          </c:tx>
          <c:layout>
            <c:manualLayout>
              <c:xMode val="edge"/>
              <c:yMode val="edge"/>
              <c:x val="1.5625E-2"/>
              <c:y val="0.39130469895276626"/>
            </c:manualLayout>
          </c:layout>
          <c:spPr>
            <a:noFill/>
            <a:ln w="25400">
              <a:noFill/>
            </a:ln>
          </c:spPr>
        </c:title>
        <c:numFmt formatCode="_-* #,##0.0_-;\-* #,##0.0_-;_-* &quot;-&quot;?_-;_-@_-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09216"/>
        <c:crosses val="autoZero"/>
        <c:crossBetween val="midCat"/>
        <c:maj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042979002624671"/>
          <c:y val="0.10200668896321105"/>
          <c:w val="0.64550812007874014"/>
          <c:h val="4.013377926421402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NHS England CO2 baseline to 2020 with Climate Change targets</a:t>
            </a:r>
          </a:p>
        </c:rich>
      </c:tx>
      <c:layout>
        <c:manualLayout>
          <c:xMode val="edge"/>
          <c:yMode val="edge"/>
          <c:x val="0.24612202688728024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037228541882371E-2"/>
          <c:y val="0.12711864406779674"/>
          <c:w val="0.58945191313340262"/>
          <c:h val="0.74745762711864405"/>
        </c:manualLayout>
      </c:layout>
      <c:lineChart>
        <c:grouping val="standard"/>
        <c:ser>
          <c:idx val="1"/>
          <c:order val="0"/>
          <c:tx>
            <c:strRef>
              <c:f>'Targets to 2050 whole curve'!$A$4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curve'!$B$4:$BJ$4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</c:numCache>
            </c:numRef>
          </c:val>
        </c:ser>
        <c:ser>
          <c:idx val="9"/>
          <c:order val="1"/>
          <c:tx>
            <c:strRef>
              <c:f>'Targets to 2050 whole curve'!$A$5</c:f>
              <c:strCache>
                <c:ptCount val="1"/>
                <c:pt idx="0">
                  <c:v>NHS England forecast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curve'!$B$5:$BJ$5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2"/>
          <c:order val="2"/>
          <c:tx>
            <c:strRef>
              <c:f>'Targets to 2050 whole curve'!$A$7</c:f>
              <c:strCache>
                <c:ptCount val="1"/>
                <c:pt idx="0">
                  <c:v>2007 baseline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curve'!$B$7:$BJ$7</c:f>
              <c:numCache>
                <c:formatCode>0.00</c:formatCode>
                <c:ptCount val="61"/>
                <c:pt idx="0">
                  <c:v>19.735307031222721</c:v>
                </c:pt>
                <c:pt idx="1">
                  <c:v>19.735307031222721</c:v>
                </c:pt>
                <c:pt idx="2">
                  <c:v>19.735307031222721</c:v>
                </c:pt>
                <c:pt idx="3">
                  <c:v>19.735307031222721</c:v>
                </c:pt>
                <c:pt idx="4">
                  <c:v>19.735307031222721</c:v>
                </c:pt>
                <c:pt idx="5">
                  <c:v>19.735307031222721</c:v>
                </c:pt>
                <c:pt idx="6">
                  <c:v>19.735307031222721</c:v>
                </c:pt>
                <c:pt idx="7">
                  <c:v>19.735307031222721</c:v>
                </c:pt>
                <c:pt idx="8">
                  <c:v>19.735307031222721</c:v>
                </c:pt>
                <c:pt idx="9">
                  <c:v>19.735307031222721</c:v>
                </c:pt>
                <c:pt idx="10">
                  <c:v>19.735307031222721</c:v>
                </c:pt>
                <c:pt idx="11">
                  <c:v>19.735307031222721</c:v>
                </c:pt>
                <c:pt idx="12">
                  <c:v>19.735307031222721</c:v>
                </c:pt>
                <c:pt idx="13">
                  <c:v>19.735307031222721</c:v>
                </c:pt>
                <c:pt idx="14">
                  <c:v>19.735307031222721</c:v>
                </c:pt>
                <c:pt idx="15">
                  <c:v>19.735307031222721</c:v>
                </c:pt>
                <c:pt idx="16">
                  <c:v>19.735307031222721</c:v>
                </c:pt>
                <c:pt idx="17">
                  <c:v>19.735307031222721</c:v>
                </c:pt>
                <c:pt idx="18">
                  <c:v>19.735307031222721</c:v>
                </c:pt>
                <c:pt idx="19">
                  <c:v>19.735307031222721</c:v>
                </c:pt>
                <c:pt idx="20">
                  <c:v>19.735307031222721</c:v>
                </c:pt>
                <c:pt idx="21">
                  <c:v>19.735307031222721</c:v>
                </c:pt>
                <c:pt idx="22">
                  <c:v>19.735307031222721</c:v>
                </c:pt>
                <c:pt idx="23">
                  <c:v>19.735307031222721</c:v>
                </c:pt>
                <c:pt idx="24">
                  <c:v>19.735307031222721</c:v>
                </c:pt>
                <c:pt idx="25">
                  <c:v>19.735307031222721</c:v>
                </c:pt>
                <c:pt idx="26">
                  <c:v>19.735307031222721</c:v>
                </c:pt>
                <c:pt idx="27">
                  <c:v>19.735307031222721</c:v>
                </c:pt>
                <c:pt idx="28">
                  <c:v>19.735307031222721</c:v>
                </c:pt>
                <c:pt idx="29">
                  <c:v>19.735307031222721</c:v>
                </c:pt>
                <c:pt idx="30">
                  <c:v>19.735307031222721</c:v>
                </c:pt>
                <c:pt idx="31">
                  <c:v>19.735307031222721</c:v>
                </c:pt>
                <c:pt idx="32">
                  <c:v>19.735307031222721</c:v>
                </c:pt>
                <c:pt idx="33">
                  <c:v>19.735307031222721</c:v>
                </c:pt>
                <c:pt idx="34">
                  <c:v>19.735307031222721</c:v>
                </c:pt>
                <c:pt idx="35">
                  <c:v>19.735307031222721</c:v>
                </c:pt>
                <c:pt idx="36">
                  <c:v>19.735307031222721</c:v>
                </c:pt>
                <c:pt idx="37">
                  <c:v>19.735307031222721</c:v>
                </c:pt>
                <c:pt idx="38">
                  <c:v>19.735307031222721</c:v>
                </c:pt>
                <c:pt idx="39">
                  <c:v>19.735307031222721</c:v>
                </c:pt>
                <c:pt idx="40">
                  <c:v>19.735307031222721</c:v>
                </c:pt>
                <c:pt idx="41">
                  <c:v>19.735307031222721</c:v>
                </c:pt>
                <c:pt idx="42">
                  <c:v>19.735307031222721</c:v>
                </c:pt>
                <c:pt idx="43">
                  <c:v>19.735307031222721</c:v>
                </c:pt>
                <c:pt idx="44">
                  <c:v>19.735307031222721</c:v>
                </c:pt>
                <c:pt idx="45">
                  <c:v>19.735307031222721</c:v>
                </c:pt>
                <c:pt idx="46">
                  <c:v>19.735307031222721</c:v>
                </c:pt>
                <c:pt idx="47">
                  <c:v>19.735307031222721</c:v>
                </c:pt>
                <c:pt idx="48">
                  <c:v>19.735307031222721</c:v>
                </c:pt>
                <c:pt idx="49">
                  <c:v>19.735307031222721</c:v>
                </c:pt>
                <c:pt idx="50">
                  <c:v>19.735307031222721</c:v>
                </c:pt>
                <c:pt idx="51">
                  <c:v>19.735307031222721</c:v>
                </c:pt>
                <c:pt idx="52">
                  <c:v>19.735307031222721</c:v>
                </c:pt>
                <c:pt idx="53">
                  <c:v>19.735307031222721</c:v>
                </c:pt>
                <c:pt idx="54">
                  <c:v>19.735307031222721</c:v>
                </c:pt>
                <c:pt idx="55">
                  <c:v>19.735307031222721</c:v>
                </c:pt>
                <c:pt idx="56">
                  <c:v>19.735307031222721</c:v>
                </c:pt>
                <c:pt idx="57">
                  <c:v>19.735307031222721</c:v>
                </c:pt>
                <c:pt idx="58">
                  <c:v>19.735307031222721</c:v>
                </c:pt>
                <c:pt idx="59">
                  <c:v>19.735307031222721</c:v>
                </c:pt>
                <c:pt idx="60">
                  <c:v>19.735307031222721</c:v>
                </c:pt>
              </c:numCache>
            </c:numRef>
          </c:val>
        </c:ser>
        <c:ser>
          <c:idx val="5"/>
          <c:order val="3"/>
          <c:tx>
            <c:strRef>
              <c:f>'Targets to 2050 whole curve'!$A$9</c:f>
              <c:strCache>
                <c:ptCount val="1"/>
                <c:pt idx="0">
                  <c:v>Carbon Reduction Strategy Target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curve'!$B$9:$BJ$9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19.501390135173015</c:v>
                </c:pt>
                <c:pt idx="22">
                  <c:v>19.18432190090401</c:v>
                </c:pt>
                <c:pt idx="23">
                  <c:v>18.777654045865749</c:v>
                </c:pt>
                <c:pt idx="24">
                  <c:v>18.298796506879928</c:v>
                </c:pt>
                <c:pt idx="25">
                  <c:v>17.761776328100449</c:v>
                </c:pt>
              </c:numCache>
            </c:numRef>
          </c:val>
          <c:smooth val="1"/>
        </c:ser>
        <c:ser>
          <c:idx val="6"/>
          <c:order val="4"/>
          <c:tx>
            <c:strRef>
              <c:f>'Targets to 2050 whole curve'!$A$8</c:f>
              <c:strCache>
                <c:ptCount val="1"/>
                <c:pt idx="0">
                  <c:v>10% target from 2007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2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SerName val="1"/>
          </c:dLbls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curve'!$B$8:$BJ$8</c:f>
              <c:numCache>
                <c:formatCode>General</c:formatCode>
                <c:ptCount val="61"/>
                <c:pt idx="25" formatCode="0.00">
                  <c:v>17.761776328100449</c:v>
                </c:pt>
              </c:numCache>
            </c:numRef>
          </c:val>
        </c:ser>
        <c:ser>
          <c:idx val="0"/>
          <c:order val="5"/>
          <c:tx>
            <c:strRef>
              <c:f>'Targets to 2050 whole curve'!$A$11</c:f>
              <c:strCache>
                <c:ptCount val="1"/>
                <c:pt idx="0">
                  <c:v>1990 baseline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curve'!$B$11:$BJ$11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20.902757006639661</c:v>
                </c:pt>
                <c:pt idx="2">
                  <c:v>20.902757006639661</c:v>
                </c:pt>
                <c:pt idx="3">
                  <c:v>20.902757006639661</c:v>
                </c:pt>
                <c:pt idx="4">
                  <c:v>20.902757006639661</c:v>
                </c:pt>
                <c:pt idx="5">
                  <c:v>20.902757006639661</c:v>
                </c:pt>
                <c:pt idx="6">
                  <c:v>20.902757006639661</c:v>
                </c:pt>
                <c:pt idx="7">
                  <c:v>20.902757006639661</c:v>
                </c:pt>
                <c:pt idx="8">
                  <c:v>20.902757006639661</c:v>
                </c:pt>
                <c:pt idx="9">
                  <c:v>20.902757006639661</c:v>
                </c:pt>
                <c:pt idx="10">
                  <c:v>20.902757006639661</c:v>
                </c:pt>
                <c:pt idx="11">
                  <c:v>20.902757006639661</c:v>
                </c:pt>
                <c:pt idx="12">
                  <c:v>20.902757006639661</c:v>
                </c:pt>
                <c:pt idx="13">
                  <c:v>20.902757006639661</c:v>
                </c:pt>
                <c:pt idx="14">
                  <c:v>20.902757006639661</c:v>
                </c:pt>
                <c:pt idx="15">
                  <c:v>20.902757006639661</c:v>
                </c:pt>
                <c:pt idx="16">
                  <c:v>20.902757006639661</c:v>
                </c:pt>
                <c:pt idx="17">
                  <c:v>20.902757006639661</c:v>
                </c:pt>
                <c:pt idx="18">
                  <c:v>20.902757006639661</c:v>
                </c:pt>
                <c:pt idx="19">
                  <c:v>20.902757006639661</c:v>
                </c:pt>
                <c:pt idx="20">
                  <c:v>20.902757006639661</c:v>
                </c:pt>
                <c:pt idx="21">
                  <c:v>20.902757006639661</c:v>
                </c:pt>
                <c:pt idx="22">
                  <c:v>20.902757006639661</c:v>
                </c:pt>
                <c:pt idx="23">
                  <c:v>20.902757006639661</c:v>
                </c:pt>
                <c:pt idx="24">
                  <c:v>20.902757006639661</c:v>
                </c:pt>
                <c:pt idx="25">
                  <c:v>20.902757006639661</c:v>
                </c:pt>
                <c:pt idx="26">
                  <c:v>20.902757006639661</c:v>
                </c:pt>
                <c:pt idx="27">
                  <c:v>20.902757006639661</c:v>
                </c:pt>
                <c:pt idx="28">
                  <c:v>20.902757006639661</c:v>
                </c:pt>
                <c:pt idx="29">
                  <c:v>20.902757006639661</c:v>
                </c:pt>
                <c:pt idx="30">
                  <c:v>20.902757006639661</c:v>
                </c:pt>
                <c:pt idx="31">
                  <c:v>20.902757006639661</c:v>
                </c:pt>
                <c:pt idx="32">
                  <c:v>20.902757006639661</c:v>
                </c:pt>
                <c:pt idx="33">
                  <c:v>20.902757006639661</c:v>
                </c:pt>
                <c:pt idx="34">
                  <c:v>20.902757006639661</c:v>
                </c:pt>
                <c:pt idx="35">
                  <c:v>20.902757006639661</c:v>
                </c:pt>
                <c:pt idx="36">
                  <c:v>20.902757006639661</c:v>
                </c:pt>
                <c:pt idx="37">
                  <c:v>20.902757006639661</c:v>
                </c:pt>
                <c:pt idx="38">
                  <c:v>20.902757006639661</c:v>
                </c:pt>
                <c:pt idx="39">
                  <c:v>20.902757006639661</c:v>
                </c:pt>
                <c:pt idx="40">
                  <c:v>20.902757006639661</c:v>
                </c:pt>
                <c:pt idx="41">
                  <c:v>20.902757006639661</c:v>
                </c:pt>
                <c:pt idx="42">
                  <c:v>20.902757006639661</c:v>
                </c:pt>
                <c:pt idx="43">
                  <c:v>20.902757006639661</c:v>
                </c:pt>
                <c:pt idx="44">
                  <c:v>20.902757006639661</c:v>
                </c:pt>
                <c:pt idx="45">
                  <c:v>20.902757006639661</c:v>
                </c:pt>
                <c:pt idx="46">
                  <c:v>20.902757006639661</c:v>
                </c:pt>
                <c:pt idx="47">
                  <c:v>20.902757006639661</c:v>
                </c:pt>
                <c:pt idx="48">
                  <c:v>20.902757006639661</c:v>
                </c:pt>
                <c:pt idx="49">
                  <c:v>20.902757006639661</c:v>
                </c:pt>
                <c:pt idx="50">
                  <c:v>20.902757006639661</c:v>
                </c:pt>
                <c:pt idx="51">
                  <c:v>20.902757006639661</c:v>
                </c:pt>
                <c:pt idx="52">
                  <c:v>20.902757006639661</c:v>
                </c:pt>
                <c:pt idx="53">
                  <c:v>20.902757006639661</c:v>
                </c:pt>
                <c:pt idx="54">
                  <c:v>20.902757006639661</c:v>
                </c:pt>
                <c:pt idx="55">
                  <c:v>20.902757006639661</c:v>
                </c:pt>
                <c:pt idx="56">
                  <c:v>20.902757006639661</c:v>
                </c:pt>
                <c:pt idx="57">
                  <c:v>20.902757006639661</c:v>
                </c:pt>
                <c:pt idx="58">
                  <c:v>20.902757006639661</c:v>
                </c:pt>
                <c:pt idx="59">
                  <c:v>20.902757006639661</c:v>
                </c:pt>
                <c:pt idx="60">
                  <c:v>20.902757006639661</c:v>
                </c:pt>
              </c:numCache>
            </c:numRef>
          </c:val>
        </c:ser>
        <c:ser>
          <c:idx val="4"/>
          <c:order val="6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8"/>
          <c:tx>
            <c:strRef>
              <c:f>'Targets to 2050 whole curve'!$A$14</c:f>
              <c:strCache>
                <c:ptCount val="1"/>
                <c:pt idx="0">
                  <c:v>64%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curve'!$B$14:$BJ$14</c:f>
              <c:numCache>
                <c:formatCode>General</c:formatCode>
                <c:ptCount val="61"/>
                <c:pt idx="40">
                  <c:v>7.5249925223902778</c:v>
                </c:pt>
              </c:numCache>
            </c:numRef>
          </c:val>
        </c:ser>
        <c:ser>
          <c:idx val="8"/>
          <c:order val="9"/>
          <c:tx>
            <c:strRef>
              <c:f>'Targets to 2050 whole curve'!$A$15</c:f>
              <c:strCache>
                <c:ptCount val="1"/>
                <c:pt idx="0">
                  <c:v>80%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curve'!$B$15:$BJ$15</c:f>
              <c:numCache>
                <c:formatCode>General</c:formatCode>
                <c:ptCount val="61"/>
                <c:pt idx="60">
                  <c:v>4.1805514013279312</c:v>
                </c:pt>
              </c:numCache>
            </c:numRef>
          </c:val>
        </c:ser>
        <c:marker val="1"/>
        <c:axId val="79247616"/>
        <c:axId val="79278848"/>
      </c:lineChart>
      <c:catAx>
        <c:axId val="79247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36814891416752848"/>
              <c:y val="0.93389830508474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78848"/>
        <c:crosses val="autoZero"/>
        <c:auto val="1"/>
        <c:lblAlgn val="ctr"/>
        <c:lblOffset val="100"/>
        <c:tickLblSkip val="5"/>
        <c:tickMarkSkip val="5"/>
      </c:catAx>
      <c:valAx>
        <c:axId val="79278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Mt CO2 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525423728813559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76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47880041365064"/>
          <c:y val="0.34406779661016951"/>
          <c:w val="0.28438469493278307"/>
          <c:h val="0.3135593220338983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NHS England CO2 baseline to 2020 with Climate Change targets</a:t>
            </a:r>
          </a:p>
        </c:rich>
      </c:tx>
      <c:layout>
        <c:manualLayout>
          <c:xMode val="edge"/>
          <c:yMode val="edge"/>
          <c:x val="0.24612202688728024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037228541882371E-2"/>
          <c:y val="0.12711864406779674"/>
          <c:w val="0.58945191313340262"/>
          <c:h val="0.74745762711864405"/>
        </c:manualLayout>
      </c:layout>
      <c:lineChart>
        <c:grouping val="standard"/>
        <c:ser>
          <c:idx val="1"/>
          <c:order val="0"/>
          <c:tx>
            <c:strRef>
              <c:f>'Targets to 2050 whole curve'!$A$4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curve'!$B$4:$BJ$4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</c:numCache>
            </c:numRef>
          </c:val>
        </c:ser>
        <c:ser>
          <c:idx val="9"/>
          <c:order val="1"/>
          <c:tx>
            <c:strRef>
              <c:f>'Targets to 2050 whole curve'!$A$5</c:f>
              <c:strCache>
                <c:ptCount val="1"/>
                <c:pt idx="0">
                  <c:v>NHS England forecast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curve'!$B$5:$BJ$5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2"/>
          <c:order val="2"/>
          <c:tx>
            <c:strRef>
              <c:f>'Targets to 2050 whole curve'!$A$7</c:f>
              <c:strCache>
                <c:ptCount val="1"/>
                <c:pt idx="0">
                  <c:v>2007 baseline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curve'!$B$7:$BJ$7</c:f>
              <c:numCache>
                <c:formatCode>0.00</c:formatCode>
                <c:ptCount val="61"/>
                <c:pt idx="0">
                  <c:v>19.735307031222721</c:v>
                </c:pt>
                <c:pt idx="1">
                  <c:v>19.735307031222721</c:v>
                </c:pt>
                <c:pt idx="2">
                  <c:v>19.735307031222721</c:v>
                </c:pt>
                <c:pt idx="3">
                  <c:v>19.735307031222721</c:v>
                </c:pt>
                <c:pt idx="4">
                  <c:v>19.735307031222721</c:v>
                </c:pt>
                <c:pt idx="5">
                  <c:v>19.735307031222721</c:v>
                </c:pt>
                <c:pt idx="6">
                  <c:v>19.735307031222721</c:v>
                </c:pt>
                <c:pt idx="7">
                  <c:v>19.735307031222721</c:v>
                </c:pt>
                <c:pt idx="8">
                  <c:v>19.735307031222721</c:v>
                </c:pt>
                <c:pt idx="9">
                  <c:v>19.735307031222721</c:v>
                </c:pt>
                <c:pt idx="10">
                  <c:v>19.735307031222721</c:v>
                </c:pt>
                <c:pt idx="11">
                  <c:v>19.735307031222721</c:v>
                </c:pt>
                <c:pt idx="12">
                  <c:v>19.735307031222721</c:v>
                </c:pt>
                <c:pt idx="13">
                  <c:v>19.735307031222721</c:v>
                </c:pt>
                <c:pt idx="14">
                  <c:v>19.735307031222721</c:v>
                </c:pt>
                <c:pt idx="15">
                  <c:v>19.735307031222721</c:v>
                </c:pt>
                <c:pt idx="16">
                  <c:v>19.735307031222721</c:v>
                </c:pt>
                <c:pt idx="17">
                  <c:v>19.735307031222721</c:v>
                </c:pt>
                <c:pt idx="18">
                  <c:v>19.735307031222721</c:v>
                </c:pt>
                <c:pt idx="19">
                  <c:v>19.735307031222721</c:v>
                </c:pt>
                <c:pt idx="20">
                  <c:v>19.735307031222721</c:v>
                </c:pt>
                <c:pt idx="21">
                  <c:v>19.735307031222721</c:v>
                </c:pt>
                <c:pt idx="22">
                  <c:v>19.735307031222721</c:v>
                </c:pt>
                <c:pt idx="23">
                  <c:v>19.735307031222721</c:v>
                </c:pt>
                <c:pt idx="24">
                  <c:v>19.735307031222721</c:v>
                </c:pt>
                <c:pt idx="25">
                  <c:v>19.735307031222721</c:v>
                </c:pt>
                <c:pt idx="26">
                  <c:v>19.735307031222721</c:v>
                </c:pt>
                <c:pt idx="27">
                  <c:v>19.735307031222721</c:v>
                </c:pt>
                <c:pt idx="28">
                  <c:v>19.735307031222721</c:v>
                </c:pt>
                <c:pt idx="29">
                  <c:v>19.735307031222721</c:v>
                </c:pt>
                <c:pt idx="30">
                  <c:v>19.735307031222721</c:v>
                </c:pt>
                <c:pt idx="31">
                  <c:v>19.735307031222721</c:v>
                </c:pt>
                <c:pt idx="32">
                  <c:v>19.735307031222721</c:v>
                </c:pt>
                <c:pt idx="33">
                  <c:v>19.735307031222721</c:v>
                </c:pt>
                <c:pt idx="34">
                  <c:v>19.735307031222721</c:v>
                </c:pt>
                <c:pt idx="35">
                  <c:v>19.735307031222721</c:v>
                </c:pt>
                <c:pt idx="36">
                  <c:v>19.735307031222721</c:v>
                </c:pt>
                <c:pt idx="37">
                  <c:v>19.735307031222721</c:v>
                </c:pt>
                <c:pt idx="38">
                  <c:v>19.735307031222721</c:v>
                </c:pt>
                <c:pt idx="39">
                  <c:v>19.735307031222721</c:v>
                </c:pt>
                <c:pt idx="40">
                  <c:v>19.735307031222721</c:v>
                </c:pt>
                <c:pt idx="41">
                  <c:v>19.735307031222721</c:v>
                </c:pt>
                <c:pt idx="42">
                  <c:v>19.735307031222721</c:v>
                </c:pt>
                <c:pt idx="43">
                  <c:v>19.735307031222721</c:v>
                </c:pt>
                <c:pt idx="44">
                  <c:v>19.735307031222721</c:v>
                </c:pt>
                <c:pt idx="45">
                  <c:v>19.735307031222721</c:v>
                </c:pt>
                <c:pt idx="46">
                  <c:v>19.735307031222721</c:v>
                </c:pt>
                <c:pt idx="47">
                  <c:v>19.735307031222721</c:v>
                </c:pt>
                <c:pt idx="48">
                  <c:v>19.735307031222721</c:v>
                </c:pt>
                <c:pt idx="49">
                  <c:v>19.735307031222721</c:v>
                </c:pt>
                <c:pt idx="50">
                  <c:v>19.735307031222721</c:v>
                </c:pt>
                <c:pt idx="51">
                  <c:v>19.735307031222721</c:v>
                </c:pt>
                <c:pt idx="52">
                  <c:v>19.735307031222721</c:v>
                </c:pt>
                <c:pt idx="53">
                  <c:v>19.735307031222721</c:v>
                </c:pt>
                <c:pt idx="54">
                  <c:v>19.735307031222721</c:v>
                </c:pt>
                <c:pt idx="55">
                  <c:v>19.735307031222721</c:v>
                </c:pt>
                <c:pt idx="56">
                  <c:v>19.735307031222721</c:v>
                </c:pt>
                <c:pt idx="57">
                  <c:v>19.735307031222721</c:v>
                </c:pt>
                <c:pt idx="58">
                  <c:v>19.735307031222721</c:v>
                </c:pt>
                <c:pt idx="59">
                  <c:v>19.735307031222721</c:v>
                </c:pt>
                <c:pt idx="60">
                  <c:v>19.735307031222721</c:v>
                </c:pt>
              </c:numCache>
            </c:numRef>
          </c:val>
        </c:ser>
        <c:ser>
          <c:idx val="5"/>
          <c:order val="3"/>
          <c:tx>
            <c:strRef>
              <c:f>'Targets to 2050 whole curve'!$A$9</c:f>
              <c:strCache>
                <c:ptCount val="1"/>
                <c:pt idx="0">
                  <c:v>Carbon Reduction Strategy Target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curve'!$B$9:$BJ$9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19.501390135173015</c:v>
                </c:pt>
                <c:pt idx="22">
                  <c:v>19.18432190090401</c:v>
                </c:pt>
                <c:pt idx="23">
                  <c:v>18.777654045865749</c:v>
                </c:pt>
                <c:pt idx="24">
                  <c:v>18.298796506879928</c:v>
                </c:pt>
                <c:pt idx="25">
                  <c:v>17.761776328100449</c:v>
                </c:pt>
              </c:numCache>
            </c:numRef>
          </c:val>
          <c:smooth val="1"/>
        </c:ser>
        <c:ser>
          <c:idx val="6"/>
          <c:order val="4"/>
          <c:tx>
            <c:strRef>
              <c:f>'Targets to 2050 whole curve'!$A$8</c:f>
              <c:strCache>
                <c:ptCount val="1"/>
                <c:pt idx="0">
                  <c:v>10% target from 2007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2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SerName val="1"/>
          </c:dLbls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curve'!$B$8:$BJ$8</c:f>
              <c:numCache>
                <c:formatCode>General</c:formatCode>
                <c:ptCount val="61"/>
                <c:pt idx="25" formatCode="0.00">
                  <c:v>17.761776328100449</c:v>
                </c:pt>
              </c:numCache>
            </c:numRef>
          </c:val>
        </c:ser>
        <c:ser>
          <c:idx val="0"/>
          <c:order val="5"/>
          <c:tx>
            <c:strRef>
              <c:f>'Targets to 2050 whole curve'!$A$11</c:f>
              <c:strCache>
                <c:ptCount val="1"/>
                <c:pt idx="0">
                  <c:v>1990 baseline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curve'!$B$11:$BJ$11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20.902757006639661</c:v>
                </c:pt>
                <c:pt idx="2">
                  <c:v>20.902757006639661</c:v>
                </c:pt>
                <c:pt idx="3">
                  <c:v>20.902757006639661</c:v>
                </c:pt>
                <c:pt idx="4">
                  <c:v>20.902757006639661</c:v>
                </c:pt>
                <c:pt idx="5">
                  <c:v>20.902757006639661</c:v>
                </c:pt>
                <c:pt idx="6">
                  <c:v>20.902757006639661</c:v>
                </c:pt>
                <c:pt idx="7">
                  <c:v>20.902757006639661</c:v>
                </c:pt>
                <c:pt idx="8">
                  <c:v>20.902757006639661</c:v>
                </c:pt>
                <c:pt idx="9">
                  <c:v>20.902757006639661</c:v>
                </c:pt>
                <c:pt idx="10">
                  <c:v>20.902757006639661</c:v>
                </c:pt>
                <c:pt idx="11">
                  <c:v>20.902757006639661</c:v>
                </c:pt>
                <c:pt idx="12">
                  <c:v>20.902757006639661</c:v>
                </c:pt>
                <c:pt idx="13">
                  <c:v>20.902757006639661</c:v>
                </c:pt>
                <c:pt idx="14">
                  <c:v>20.902757006639661</c:v>
                </c:pt>
                <c:pt idx="15">
                  <c:v>20.902757006639661</c:v>
                </c:pt>
                <c:pt idx="16">
                  <c:v>20.902757006639661</c:v>
                </c:pt>
                <c:pt idx="17">
                  <c:v>20.902757006639661</c:v>
                </c:pt>
                <c:pt idx="18">
                  <c:v>20.902757006639661</c:v>
                </c:pt>
                <c:pt idx="19">
                  <c:v>20.902757006639661</c:v>
                </c:pt>
                <c:pt idx="20">
                  <c:v>20.902757006639661</c:v>
                </c:pt>
                <c:pt idx="21">
                  <c:v>20.902757006639661</c:v>
                </c:pt>
                <c:pt idx="22">
                  <c:v>20.902757006639661</c:v>
                </c:pt>
                <c:pt idx="23">
                  <c:v>20.902757006639661</c:v>
                </c:pt>
                <c:pt idx="24">
                  <c:v>20.902757006639661</c:v>
                </c:pt>
                <c:pt idx="25">
                  <c:v>20.902757006639661</c:v>
                </c:pt>
                <c:pt idx="26">
                  <c:v>20.902757006639661</c:v>
                </c:pt>
                <c:pt idx="27">
                  <c:v>20.902757006639661</c:v>
                </c:pt>
                <c:pt idx="28">
                  <c:v>20.902757006639661</c:v>
                </c:pt>
                <c:pt idx="29">
                  <c:v>20.902757006639661</c:v>
                </c:pt>
                <c:pt idx="30">
                  <c:v>20.902757006639661</c:v>
                </c:pt>
                <c:pt idx="31">
                  <c:v>20.902757006639661</c:v>
                </c:pt>
                <c:pt idx="32">
                  <c:v>20.902757006639661</c:v>
                </c:pt>
                <c:pt idx="33">
                  <c:v>20.902757006639661</c:v>
                </c:pt>
                <c:pt idx="34">
                  <c:v>20.902757006639661</c:v>
                </c:pt>
                <c:pt idx="35">
                  <c:v>20.902757006639661</c:v>
                </c:pt>
                <c:pt idx="36">
                  <c:v>20.902757006639661</c:v>
                </c:pt>
                <c:pt idx="37">
                  <c:v>20.902757006639661</c:v>
                </c:pt>
                <c:pt idx="38">
                  <c:v>20.902757006639661</c:v>
                </c:pt>
                <c:pt idx="39">
                  <c:v>20.902757006639661</c:v>
                </c:pt>
                <c:pt idx="40">
                  <c:v>20.902757006639661</c:v>
                </c:pt>
                <c:pt idx="41">
                  <c:v>20.902757006639661</c:v>
                </c:pt>
                <c:pt idx="42">
                  <c:v>20.902757006639661</c:v>
                </c:pt>
                <c:pt idx="43">
                  <c:v>20.902757006639661</c:v>
                </c:pt>
                <c:pt idx="44">
                  <c:v>20.902757006639661</c:v>
                </c:pt>
                <c:pt idx="45">
                  <c:v>20.902757006639661</c:v>
                </c:pt>
                <c:pt idx="46">
                  <c:v>20.902757006639661</c:v>
                </c:pt>
                <c:pt idx="47">
                  <c:v>20.902757006639661</c:v>
                </c:pt>
                <c:pt idx="48">
                  <c:v>20.902757006639661</c:v>
                </c:pt>
                <c:pt idx="49">
                  <c:v>20.902757006639661</c:v>
                </c:pt>
                <c:pt idx="50">
                  <c:v>20.902757006639661</c:v>
                </c:pt>
                <c:pt idx="51">
                  <c:v>20.902757006639661</c:v>
                </c:pt>
                <c:pt idx="52">
                  <c:v>20.902757006639661</c:v>
                </c:pt>
                <c:pt idx="53">
                  <c:v>20.902757006639661</c:v>
                </c:pt>
                <c:pt idx="54">
                  <c:v>20.902757006639661</c:v>
                </c:pt>
                <c:pt idx="55">
                  <c:v>20.902757006639661</c:v>
                </c:pt>
                <c:pt idx="56">
                  <c:v>20.902757006639661</c:v>
                </c:pt>
                <c:pt idx="57">
                  <c:v>20.902757006639661</c:v>
                </c:pt>
                <c:pt idx="58">
                  <c:v>20.902757006639661</c:v>
                </c:pt>
                <c:pt idx="59">
                  <c:v>20.902757006639661</c:v>
                </c:pt>
                <c:pt idx="60">
                  <c:v>20.902757006639661</c:v>
                </c:pt>
              </c:numCache>
            </c:numRef>
          </c:val>
        </c:ser>
        <c:ser>
          <c:idx val="4"/>
          <c:order val="6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8"/>
          <c:tx>
            <c:strRef>
              <c:f>'Targets to 2050 whole curve'!$A$14</c:f>
              <c:strCache>
                <c:ptCount val="1"/>
                <c:pt idx="0">
                  <c:v>64%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curve'!$B$14:$BJ$14</c:f>
              <c:numCache>
                <c:formatCode>General</c:formatCode>
                <c:ptCount val="61"/>
                <c:pt idx="40">
                  <c:v>7.5249925223902778</c:v>
                </c:pt>
              </c:numCache>
            </c:numRef>
          </c:val>
        </c:ser>
        <c:ser>
          <c:idx val="8"/>
          <c:order val="9"/>
          <c:tx>
            <c:strRef>
              <c:f>'Targets to 2050 whole curve'!$A$15</c:f>
              <c:strCache>
                <c:ptCount val="1"/>
                <c:pt idx="0">
                  <c:v>80%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curve'!$B$15:$BJ$15</c:f>
              <c:numCache>
                <c:formatCode>General</c:formatCode>
                <c:ptCount val="61"/>
                <c:pt idx="60">
                  <c:v>4.1805514013279312</c:v>
                </c:pt>
              </c:numCache>
            </c:numRef>
          </c:val>
        </c:ser>
        <c:ser>
          <c:idx val="10"/>
          <c:order val="10"/>
          <c:tx>
            <c:strRef>
              <c:f>'Targets to 2050 whole curve'!$A$16</c:f>
              <c:strCache>
                <c:ptCount val="1"/>
                <c:pt idx="0">
                  <c:v>Carbon Budget Target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curve'!$B$16:$BJ$16</c:f>
              <c:numCache>
                <c:formatCode>General</c:formatCode>
                <c:ptCount val="61"/>
                <c:pt idx="25">
                  <c:v>17.761776328100449</c:v>
                </c:pt>
                <c:pt idx="26" formatCode="0.00">
                  <c:v>16.968584987356795</c:v>
                </c:pt>
                <c:pt idx="27" formatCode="0.00">
                  <c:v>16.175393646613141</c:v>
                </c:pt>
                <c:pt idx="28" formatCode="0.00">
                  <c:v>15.382202305869486</c:v>
                </c:pt>
                <c:pt idx="29" formatCode="0.00">
                  <c:v>14.58901096512583</c:v>
                </c:pt>
                <c:pt idx="30">
                  <c:v>13.795819624382174</c:v>
                </c:pt>
                <c:pt idx="31" formatCode="0.00">
                  <c:v>13.069771892115408</c:v>
                </c:pt>
                <c:pt idx="32" formatCode="0.00">
                  <c:v>12.377924365356801</c:v>
                </c:pt>
                <c:pt idx="33" formatCode="0.00">
                  <c:v>11.714122800128372</c:v>
                </c:pt>
                <c:pt idx="34" formatCode="0.00">
                  <c:v>11.073320393719756</c:v>
                </c:pt>
                <c:pt idx="35" formatCode="0.00">
                  <c:v>10.45137850331983</c:v>
                </c:pt>
                <c:pt idx="36" formatCode="0.00">
                  <c:v>9.8449032248469184</c:v>
                </c:pt>
                <c:pt idx="37" formatCode="0.00">
                  <c:v>9.2511113790219177</c:v>
                </c:pt>
                <c:pt idx="38" formatCode="0.00">
                  <c:v>8.6677206129222704</c:v>
                </c:pt>
                <c:pt idx="39" formatCode="0.00">
                  <c:v>8.0928592774946129</c:v>
                </c:pt>
                <c:pt idx="40">
                  <c:v>7.5249925223902778</c:v>
                </c:pt>
                <c:pt idx="41" formatCode="0.00">
                  <c:v>7.1471416844012587</c:v>
                </c:pt>
                <c:pt idx="42" formatCode="0.00">
                  <c:v>6.80196816866576</c:v>
                </c:pt>
                <c:pt idx="43" formatCode="0.00">
                  <c:v>6.4871580084872873</c:v>
                </c:pt>
                <c:pt idx="44" formatCode="0.00">
                  <c:v>6.2005610952061581</c:v>
                </c:pt>
                <c:pt idx="45" formatCode="0.00">
                  <c:v>5.9401795749831265</c:v>
                </c:pt>
                <c:pt idx="46" formatCode="0.00">
                  <c:v>5.704157067237154</c:v>
                </c:pt>
                <c:pt idx="47" formatCode="0.00">
                  <c:v>5.4907686465537884</c:v>
                </c:pt>
                <c:pt idx="48" formatCode="0.00">
                  <c:v>5.2984115340008415</c:v>
                </c:pt>
                <c:pt idx="49" formatCode="0.00">
                  <c:v>5.1255964476163509</c:v>
                </c:pt>
                <c:pt idx="50" formatCode="0.00">
                  <c:v>4.9709395653911237</c:v>
                </c:pt>
                <c:pt idx="51" formatCode="0.00">
                  <c:v>4.8331550573735349</c:v>
                </c:pt>
                <c:pt idx="52" formatCode="0.00">
                  <c:v>4.711048146595501</c:v>
                </c:pt>
                <c:pt idx="53" formatCode="0.00">
                  <c:v>4.6035086613724516</c:v>
                </c:pt>
                <c:pt idx="54" formatCode="0.00">
                  <c:v>4.5095050441818252</c:v>
                </c:pt>
                <c:pt idx="55" formatCode="0.00">
                  <c:v>4.4280787847885392</c:v>
                </c:pt>
                <c:pt idx="56" formatCode="0.00">
                  <c:v>4.3583392475754197</c:v>
                </c:pt>
                <c:pt idx="57" formatCode="0.00">
                  <c:v>4.299458865163893</c:v>
                </c:pt>
                <c:pt idx="58" formatCode="0.00">
                  <c:v>4.250668672386988</c:v>
                </c:pt>
                <c:pt idx="59" formatCode="0.00">
                  <c:v>4.2112541565133785</c:v>
                </c:pt>
                <c:pt idx="60">
                  <c:v>4.1805514013279312</c:v>
                </c:pt>
              </c:numCache>
            </c:numRef>
          </c:val>
        </c:ser>
        <c:ser>
          <c:idx val="11"/>
          <c:order val="11"/>
          <c:tx>
            <c:strRef>
              <c:f>'Targets to 2050 whole curve'!$A$12</c:f>
              <c:strCache>
                <c:ptCount val="1"/>
                <c:pt idx="0">
                  <c:v>34%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CC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'Targets to 2050 whole curve'!$B$12:$BJ$12</c:f>
              <c:numCache>
                <c:formatCode>General</c:formatCode>
                <c:ptCount val="61"/>
                <c:pt idx="30">
                  <c:v>13.795819624382174</c:v>
                </c:pt>
              </c:numCache>
            </c:numRef>
          </c:val>
        </c:ser>
        <c:marker val="1"/>
        <c:axId val="79440128"/>
        <c:axId val="79454592"/>
      </c:lineChart>
      <c:catAx>
        <c:axId val="79440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36814891416752848"/>
              <c:y val="0.93389830508474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4592"/>
        <c:crosses val="autoZero"/>
        <c:auto val="1"/>
        <c:lblAlgn val="ctr"/>
        <c:lblOffset val="100"/>
        <c:tickLblSkip val="5"/>
        <c:tickMarkSkip val="5"/>
      </c:catAx>
      <c:valAx>
        <c:axId val="79454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Mt CO2 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525423728813559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4012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47880041365064"/>
          <c:y val="0.30508474576271288"/>
          <c:w val="0.28438469493278307"/>
          <c:h val="0.391525423728814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chemeClr val="accent1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chemeClr val="accent1"/>
                </a:solidFill>
                <a:latin typeface="Arial"/>
                <a:cs typeface="Arial"/>
              </a:rPr>
              <a:t>NHS England Carbon Footprint</a:t>
            </a:r>
          </a:p>
          <a:p>
            <a:pPr>
              <a:defRPr sz="1100" b="0" i="0" u="none" strike="noStrike" baseline="0">
                <a:solidFill>
                  <a:schemeClr val="accent1"/>
                </a:solidFill>
                <a:latin typeface="Arial"/>
                <a:ea typeface="Arial"/>
                <a:cs typeface="Arial"/>
              </a:defRPr>
            </a:pPr>
            <a:r>
              <a:rPr lang="en-GB" sz="1100" b="0" i="0" u="none" strike="noStrike" baseline="0">
                <a:solidFill>
                  <a:schemeClr val="accent1"/>
                </a:solidFill>
                <a:latin typeface="Arial"/>
                <a:cs typeface="Arial"/>
              </a:rPr>
              <a:t>CO</a:t>
            </a:r>
            <a:r>
              <a:rPr lang="en-GB" sz="1100" b="0" i="0" u="none" strike="noStrike" baseline="-25000">
                <a:solidFill>
                  <a:schemeClr val="accent1"/>
                </a:solidFill>
                <a:latin typeface="Arial"/>
                <a:cs typeface="Arial"/>
              </a:rPr>
              <a:t>2</a:t>
            </a:r>
            <a:r>
              <a:rPr lang="en-GB" sz="1100" b="0" i="0" u="none" strike="noStrike" baseline="0">
                <a:solidFill>
                  <a:schemeClr val="accent1"/>
                </a:solidFill>
                <a:latin typeface="Arial"/>
                <a:cs typeface="Arial"/>
              </a:rPr>
              <a:t>e baseline to 2020 with Climate Change targets</a:t>
            </a:r>
          </a:p>
        </c:rich>
      </c:tx>
      <c:layout>
        <c:manualLayout>
          <c:xMode val="edge"/>
          <c:yMode val="edge"/>
          <c:x val="0.2471561530506722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4105480868666255E-2"/>
          <c:y val="0.13389830508474576"/>
          <c:w val="0.58738366080661542"/>
          <c:h val="0.74067796610169634"/>
        </c:manualLayout>
      </c:layout>
      <c:areaChart>
        <c:grouping val="stacked"/>
        <c:ser>
          <c:idx val="7"/>
          <c:order val="11"/>
          <c:tx>
            <c:strRef>
              <c:f>'Targets to 2050 whole curve'!$A$19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noFill/>
          </c:spPr>
          <c:val>
            <c:numRef>
              <c:f>'Targets to 2050 whole curve'!$B$19:$AF$19</c:f>
              <c:numCache>
                <c:formatCode>0.00</c:formatCode>
                <c:ptCount val="3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12"/>
          <c:order val="12"/>
          <c:tx>
            <c:strRef>
              <c:f>'Targets to 2050 whole curve'!$A$20</c:f>
              <c:strCache>
                <c:ptCount val="1"/>
                <c:pt idx="0">
                  <c:v>Required wedge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val>
            <c:numRef>
              <c:f>'Targets to 2050 whole curve'!$B$20:$AF$20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4.942860665964588E-2</c:v>
                </c:pt>
                <c:pt idx="22">
                  <c:v>-0.12734463585751854</c:v>
                </c:pt>
                <c:pt idx="23">
                  <c:v>-0.30657847695689711</c:v>
                </c:pt>
                <c:pt idx="24">
                  <c:v>-0.62941884871788645</c:v>
                </c:pt>
                <c:pt idx="25">
                  <c:v>-0.90014195058189728</c:v>
                </c:pt>
                <c:pt idx="26">
                  <c:v>-1.6728618969798035</c:v>
                </c:pt>
                <c:pt idx="27">
                  <c:v>-2.4922936382855312</c:v>
                </c:pt>
                <c:pt idx="28">
                  <c:v>-3.2876953946615064</c:v>
                </c:pt>
                <c:pt idx="29">
                  <c:v>-4.1598933823631761</c:v>
                </c:pt>
                <c:pt idx="30">
                  <c:v>-5.0562128930159798</c:v>
                </c:pt>
              </c:numCache>
            </c:numRef>
          </c:val>
        </c:ser>
        <c:axId val="79589376"/>
        <c:axId val="79591296"/>
      </c:areaChart>
      <c:lineChart>
        <c:grouping val="standard"/>
        <c:ser>
          <c:idx val="1"/>
          <c:order val="0"/>
          <c:tx>
            <c:strRef>
              <c:f>'Targets to 2050 whole curve'!$A$4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ln w="34925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curve'!$B$4:$BJ$4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</c:numCache>
            </c:numRef>
          </c:val>
        </c:ser>
        <c:ser>
          <c:idx val="2"/>
          <c:order val="1"/>
          <c:tx>
            <c:strRef>
              <c:f>'Targets to 2050 whole curve'!$A$7</c:f>
              <c:strCache>
                <c:ptCount val="1"/>
                <c:pt idx="0">
                  <c:v>2007 baseline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curve'!$B$7:$BJ$7</c:f>
              <c:numCache>
                <c:formatCode>0.00</c:formatCode>
                <c:ptCount val="61"/>
                <c:pt idx="0">
                  <c:v>19.735307031222721</c:v>
                </c:pt>
                <c:pt idx="1">
                  <c:v>19.735307031222721</c:v>
                </c:pt>
                <c:pt idx="2">
                  <c:v>19.735307031222721</c:v>
                </c:pt>
                <c:pt idx="3">
                  <c:v>19.735307031222721</c:v>
                </c:pt>
                <c:pt idx="4">
                  <c:v>19.735307031222721</c:v>
                </c:pt>
                <c:pt idx="5">
                  <c:v>19.735307031222721</c:v>
                </c:pt>
                <c:pt idx="6">
                  <c:v>19.735307031222721</c:v>
                </c:pt>
                <c:pt idx="7">
                  <c:v>19.735307031222721</c:v>
                </c:pt>
                <c:pt idx="8">
                  <c:v>19.735307031222721</c:v>
                </c:pt>
                <c:pt idx="9">
                  <c:v>19.735307031222721</c:v>
                </c:pt>
                <c:pt idx="10">
                  <c:v>19.735307031222721</c:v>
                </c:pt>
                <c:pt idx="11">
                  <c:v>19.735307031222721</c:v>
                </c:pt>
                <c:pt idx="12">
                  <c:v>19.735307031222721</c:v>
                </c:pt>
                <c:pt idx="13">
                  <c:v>19.735307031222721</c:v>
                </c:pt>
                <c:pt idx="14">
                  <c:v>19.735307031222721</c:v>
                </c:pt>
                <c:pt idx="15">
                  <c:v>19.735307031222721</c:v>
                </c:pt>
                <c:pt idx="16">
                  <c:v>19.735307031222721</c:v>
                </c:pt>
                <c:pt idx="17">
                  <c:v>19.735307031222721</c:v>
                </c:pt>
                <c:pt idx="18">
                  <c:v>19.735307031222721</c:v>
                </c:pt>
                <c:pt idx="19">
                  <c:v>19.735307031222721</c:v>
                </c:pt>
                <c:pt idx="20">
                  <c:v>19.735307031222721</c:v>
                </c:pt>
                <c:pt idx="21">
                  <c:v>19.735307031222721</c:v>
                </c:pt>
                <c:pt idx="22">
                  <c:v>19.735307031222721</c:v>
                </c:pt>
                <c:pt idx="23">
                  <c:v>19.735307031222721</c:v>
                </c:pt>
                <c:pt idx="24">
                  <c:v>19.735307031222721</c:v>
                </c:pt>
                <c:pt idx="25">
                  <c:v>19.735307031222721</c:v>
                </c:pt>
                <c:pt idx="26">
                  <c:v>19.735307031222721</c:v>
                </c:pt>
                <c:pt idx="27">
                  <c:v>19.735307031222721</c:v>
                </c:pt>
                <c:pt idx="28">
                  <c:v>19.735307031222721</c:v>
                </c:pt>
                <c:pt idx="29">
                  <c:v>19.735307031222721</c:v>
                </c:pt>
                <c:pt idx="30">
                  <c:v>19.735307031222721</c:v>
                </c:pt>
                <c:pt idx="31">
                  <c:v>19.735307031222721</c:v>
                </c:pt>
                <c:pt idx="32">
                  <c:v>19.735307031222721</c:v>
                </c:pt>
                <c:pt idx="33">
                  <c:v>19.735307031222721</c:v>
                </c:pt>
                <c:pt idx="34">
                  <c:v>19.735307031222721</c:v>
                </c:pt>
                <c:pt idx="35">
                  <c:v>19.735307031222721</c:v>
                </c:pt>
                <c:pt idx="36">
                  <c:v>19.735307031222721</c:v>
                </c:pt>
                <c:pt idx="37">
                  <c:v>19.735307031222721</c:v>
                </c:pt>
                <c:pt idx="38">
                  <c:v>19.735307031222721</c:v>
                </c:pt>
                <c:pt idx="39">
                  <c:v>19.735307031222721</c:v>
                </c:pt>
                <c:pt idx="40">
                  <c:v>19.735307031222721</c:v>
                </c:pt>
                <c:pt idx="41">
                  <c:v>19.735307031222721</c:v>
                </c:pt>
                <c:pt idx="42">
                  <c:v>19.735307031222721</c:v>
                </c:pt>
                <c:pt idx="43">
                  <c:v>19.735307031222721</c:v>
                </c:pt>
                <c:pt idx="44">
                  <c:v>19.735307031222721</c:v>
                </c:pt>
                <c:pt idx="45">
                  <c:v>19.735307031222721</c:v>
                </c:pt>
                <c:pt idx="46">
                  <c:v>19.735307031222721</c:v>
                </c:pt>
                <c:pt idx="47">
                  <c:v>19.735307031222721</c:v>
                </c:pt>
                <c:pt idx="48">
                  <c:v>19.735307031222721</c:v>
                </c:pt>
                <c:pt idx="49">
                  <c:v>19.735307031222721</c:v>
                </c:pt>
                <c:pt idx="50">
                  <c:v>19.735307031222721</c:v>
                </c:pt>
                <c:pt idx="51">
                  <c:v>19.735307031222721</c:v>
                </c:pt>
                <c:pt idx="52">
                  <c:v>19.735307031222721</c:v>
                </c:pt>
                <c:pt idx="53">
                  <c:v>19.735307031222721</c:v>
                </c:pt>
                <c:pt idx="54">
                  <c:v>19.735307031222721</c:v>
                </c:pt>
                <c:pt idx="55">
                  <c:v>19.735307031222721</c:v>
                </c:pt>
                <c:pt idx="56">
                  <c:v>19.735307031222721</c:v>
                </c:pt>
                <c:pt idx="57">
                  <c:v>19.735307031222721</c:v>
                </c:pt>
                <c:pt idx="58">
                  <c:v>19.735307031222721</c:v>
                </c:pt>
                <c:pt idx="59">
                  <c:v>19.735307031222721</c:v>
                </c:pt>
                <c:pt idx="60">
                  <c:v>19.735307031222721</c:v>
                </c:pt>
              </c:numCache>
            </c:numRef>
          </c:val>
        </c:ser>
        <c:ser>
          <c:idx val="5"/>
          <c:order val="2"/>
          <c:tx>
            <c:strRef>
              <c:f>'Targets to 2050 whole curve'!$A$9</c:f>
              <c:strCache>
                <c:ptCount val="1"/>
                <c:pt idx="0">
                  <c:v>Carbon Reduction Strategy Target</c:v>
                </c:pt>
              </c:strCache>
            </c:strRef>
          </c:tx>
          <c:spPr>
            <a:ln w="34925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curve'!$B$9:$BJ$9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19.501390135173015</c:v>
                </c:pt>
                <c:pt idx="22">
                  <c:v>19.18432190090401</c:v>
                </c:pt>
                <c:pt idx="23">
                  <c:v>18.777654045865749</c:v>
                </c:pt>
                <c:pt idx="24">
                  <c:v>18.298796506879928</c:v>
                </c:pt>
                <c:pt idx="25">
                  <c:v>17.761776328100449</c:v>
                </c:pt>
              </c:numCache>
            </c:numRef>
          </c:val>
          <c:smooth val="1"/>
        </c:ser>
        <c:ser>
          <c:idx val="6"/>
          <c:order val="3"/>
          <c:tx>
            <c:strRef>
              <c:f>'Targets to 2050 whole curve'!$A$8</c:f>
              <c:strCache>
                <c:ptCount val="1"/>
                <c:pt idx="0">
                  <c:v>10% target from 2007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93300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2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SerName val="1"/>
          </c:dLbls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curve'!$B$8:$BJ$8</c:f>
              <c:numCache>
                <c:formatCode>General</c:formatCode>
                <c:ptCount val="61"/>
                <c:pt idx="25" formatCode="0.00">
                  <c:v>17.761776328100449</c:v>
                </c:pt>
              </c:numCache>
            </c:numRef>
          </c:val>
        </c:ser>
        <c:ser>
          <c:idx val="9"/>
          <c:order val="4"/>
          <c:tx>
            <c:strRef>
              <c:f>'Targets to 2050 whole curve'!$A$5</c:f>
              <c:strCache>
                <c:ptCount val="1"/>
                <c:pt idx="0">
                  <c:v>NHS England forecast</c:v>
                </c:pt>
              </c:strCache>
            </c:strRef>
          </c:tx>
          <c:spPr>
            <a:ln w="34925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curve'!$B$5:$BJ$5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0"/>
          <c:order val="5"/>
          <c:tx>
            <c:strRef>
              <c:f>'Targets to 2050 whole curve'!$A$11</c:f>
              <c:strCache>
                <c:ptCount val="1"/>
                <c:pt idx="0">
                  <c:v>1990 baseline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ash"/>
            </a:ln>
          </c:spPr>
          <c:marker>
            <c:symbol val="none"/>
          </c:marker>
          <c:val>
            <c:numRef>
              <c:f>'Targets to 2050 whole curve'!$B$11:$BJ$11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20.902757006639661</c:v>
                </c:pt>
                <c:pt idx="2">
                  <c:v>20.902757006639661</c:v>
                </c:pt>
                <c:pt idx="3">
                  <c:v>20.902757006639661</c:v>
                </c:pt>
                <c:pt idx="4">
                  <c:v>20.902757006639661</c:v>
                </c:pt>
                <c:pt idx="5">
                  <c:v>20.902757006639661</c:v>
                </c:pt>
                <c:pt idx="6">
                  <c:v>20.902757006639661</c:v>
                </c:pt>
                <c:pt idx="7">
                  <c:v>20.902757006639661</c:v>
                </c:pt>
                <c:pt idx="8">
                  <c:v>20.902757006639661</c:v>
                </c:pt>
                <c:pt idx="9">
                  <c:v>20.902757006639661</c:v>
                </c:pt>
                <c:pt idx="10">
                  <c:v>20.902757006639661</c:v>
                </c:pt>
                <c:pt idx="11">
                  <c:v>20.902757006639661</c:v>
                </c:pt>
                <c:pt idx="12">
                  <c:v>20.902757006639661</c:v>
                </c:pt>
                <c:pt idx="13">
                  <c:v>20.902757006639661</c:v>
                </c:pt>
                <c:pt idx="14">
                  <c:v>20.902757006639661</c:v>
                </c:pt>
                <c:pt idx="15">
                  <c:v>20.902757006639661</c:v>
                </c:pt>
                <c:pt idx="16">
                  <c:v>20.902757006639661</c:v>
                </c:pt>
                <c:pt idx="17">
                  <c:v>20.902757006639661</c:v>
                </c:pt>
                <c:pt idx="18">
                  <c:v>20.902757006639661</c:v>
                </c:pt>
                <c:pt idx="19">
                  <c:v>20.902757006639661</c:v>
                </c:pt>
                <c:pt idx="20">
                  <c:v>20.902757006639661</c:v>
                </c:pt>
                <c:pt idx="21">
                  <c:v>20.902757006639661</c:v>
                </c:pt>
                <c:pt idx="22">
                  <c:v>20.902757006639661</c:v>
                </c:pt>
                <c:pt idx="23">
                  <c:v>20.902757006639661</c:v>
                </c:pt>
                <c:pt idx="24">
                  <c:v>20.902757006639661</c:v>
                </c:pt>
                <c:pt idx="25">
                  <c:v>20.902757006639661</c:v>
                </c:pt>
                <c:pt idx="26">
                  <c:v>20.902757006639661</c:v>
                </c:pt>
                <c:pt idx="27">
                  <c:v>20.902757006639661</c:v>
                </c:pt>
                <c:pt idx="28">
                  <c:v>20.902757006639661</c:v>
                </c:pt>
                <c:pt idx="29">
                  <c:v>20.902757006639661</c:v>
                </c:pt>
                <c:pt idx="30">
                  <c:v>20.902757006639661</c:v>
                </c:pt>
                <c:pt idx="31">
                  <c:v>20.902757006639661</c:v>
                </c:pt>
                <c:pt idx="32">
                  <c:v>20.902757006639661</c:v>
                </c:pt>
                <c:pt idx="33">
                  <c:v>20.902757006639661</c:v>
                </c:pt>
                <c:pt idx="34">
                  <c:v>20.902757006639661</c:v>
                </c:pt>
                <c:pt idx="35">
                  <c:v>20.902757006639661</c:v>
                </c:pt>
                <c:pt idx="36">
                  <c:v>20.902757006639661</c:v>
                </c:pt>
                <c:pt idx="37">
                  <c:v>20.902757006639661</c:v>
                </c:pt>
                <c:pt idx="38">
                  <c:v>20.902757006639661</c:v>
                </c:pt>
                <c:pt idx="39">
                  <c:v>20.902757006639661</c:v>
                </c:pt>
                <c:pt idx="40">
                  <c:v>20.902757006639661</c:v>
                </c:pt>
                <c:pt idx="41">
                  <c:v>20.902757006639661</c:v>
                </c:pt>
                <c:pt idx="42">
                  <c:v>20.902757006639661</c:v>
                </c:pt>
                <c:pt idx="43">
                  <c:v>20.902757006639661</c:v>
                </c:pt>
                <c:pt idx="44">
                  <c:v>20.902757006639661</c:v>
                </c:pt>
                <c:pt idx="45">
                  <c:v>20.902757006639661</c:v>
                </c:pt>
                <c:pt idx="46">
                  <c:v>20.902757006639661</c:v>
                </c:pt>
                <c:pt idx="47">
                  <c:v>20.902757006639661</c:v>
                </c:pt>
                <c:pt idx="48">
                  <c:v>20.902757006639661</c:v>
                </c:pt>
                <c:pt idx="49">
                  <c:v>20.902757006639661</c:v>
                </c:pt>
                <c:pt idx="50">
                  <c:v>20.902757006639661</c:v>
                </c:pt>
                <c:pt idx="51">
                  <c:v>20.902757006639661</c:v>
                </c:pt>
                <c:pt idx="52">
                  <c:v>20.902757006639661</c:v>
                </c:pt>
                <c:pt idx="53">
                  <c:v>20.902757006639661</c:v>
                </c:pt>
                <c:pt idx="54">
                  <c:v>20.902757006639661</c:v>
                </c:pt>
                <c:pt idx="55">
                  <c:v>20.902757006639661</c:v>
                </c:pt>
                <c:pt idx="56">
                  <c:v>20.902757006639661</c:v>
                </c:pt>
                <c:pt idx="57">
                  <c:v>20.902757006639661</c:v>
                </c:pt>
                <c:pt idx="58">
                  <c:v>20.902757006639661</c:v>
                </c:pt>
                <c:pt idx="59">
                  <c:v>20.902757006639661</c:v>
                </c:pt>
                <c:pt idx="60">
                  <c:v>20.902757006639661</c:v>
                </c:pt>
              </c:numCache>
            </c:numRef>
          </c:val>
        </c:ser>
        <c:ser>
          <c:idx val="10"/>
          <c:order val="6"/>
          <c:tx>
            <c:strRef>
              <c:f>'Targets to 2050 whole curve'!$A$16</c:f>
              <c:strCache>
                <c:ptCount val="1"/>
                <c:pt idx="0">
                  <c:v>Carbon Budget Target</c:v>
                </c:pt>
              </c:strCache>
            </c:strRef>
          </c:tx>
          <c:spPr>
            <a:ln w="34925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curve'!$B$16:$BJ$16</c:f>
              <c:numCache>
                <c:formatCode>General</c:formatCode>
                <c:ptCount val="61"/>
                <c:pt idx="25">
                  <c:v>17.761776328100449</c:v>
                </c:pt>
                <c:pt idx="26" formatCode="0.00">
                  <c:v>16.968584987356795</c:v>
                </c:pt>
                <c:pt idx="27" formatCode="0.00">
                  <c:v>16.175393646613141</c:v>
                </c:pt>
                <c:pt idx="28" formatCode="0.00">
                  <c:v>15.382202305869486</c:v>
                </c:pt>
                <c:pt idx="29" formatCode="0.00">
                  <c:v>14.58901096512583</c:v>
                </c:pt>
                <c:pt idx="30">
                  <c:v>13.795819624382174</c:v>
                </c:pt>
                <c:pt idx="31" formatCode="0.00">
                  <c:v>13.069771892115408</c:v>
                </c:pt>
                <c:pt idx="32" formatCode="0.00">
                  <c:v>12.377924365356801</c:v>
                </c:pt>
                <c:pt idx="33" formatCode="0.00">
                  <c:v>11.714122800128372</c:v>
                </c:pt>
                <c:pt idx="34" formatCode="0.00">
                  <c:v>11.073320393719756</c:v>
                </c:pt>
                <c:pt idx="35" formatCode="0.00">
                  <c:v>10.45137850331983</c:v>
                </c:pt>
                <c:pt idx="36" formatCode="0.00">
                  <c:v>9.8449032248469184</c:v>
                </c:pt>
                <c:pt idx="37" formatCode="0.00">
                  <c:v>9.2511113790219177</c:v>
                </c:pt>
                <c:pt idx="38" formatCode="0.00">
                  <c:v>8.6677206129222704</c:v>
                </c:pt>
                <c:pt idx="39" formatCode="0.00">
                  <c:v>8.0928592774946129</c:v>
                </c:pt>
                <c:pt idx="40">
                  <c:v>7.5249925223902778</c:v>
                </c:pt>
                <c:pt idx="41" formatCode="0.00">
                  <c:v>7.1471416844012587</c:v>
                </c:pt>
                <c:pt idx="42" formatCode="0.00">
                  <c:v>6.80196816866576</c:v>
                </c:pt>
                <c:pt idx="43" formatCode="0.00">
                  <c:v>6.4871580084872873</c:v>
                </c:pt>
                <c:pt idx="44" formatCode="0.00">
                  <c:v>6.2005610952061581</c:v>
                </c:pt>
                <c:pt idx="45" formatCode="0.00">
                  <c:v>5.9401795749831265</c:v>
                </c:pt>
                <c:pt idx="46" formatCode="0.00">
                  <c:v>5.704157067237154</c:v>
                </c:pt>
                <c:pt idx="47" formatCode="0.00">
                  <c:v>5.4907686465537884</c:v>
                </c:pt>
                <c:pt idx="48" formatCode="0.00">
                  <c:v>5.2984115340008415</c:v>
                </c:pt>
                <c:pt idx="49" formatCode="0.00">
                  <c:v>5.1255964476163509</c:v>
                </c:pt>
                <c:pt idx="50" formatCode="0.00">
                  <c:v>4.9709395653911237</c:v>
                </c:pt>
                <c:pt idx="51" formatCode="0.00">
                  <c:v>4.8331550573735349</c:v>
                </c:pt>
                <c:pt idx="52" formatCode="0.00">
                  <c:v>4.711048146595501</c:v>
                </c:pt>
                <c:pt idx="53" formatCode="0.00">
                  <c:v>4.6035086613724516</c:v>
                </c:pt>
                <c:pt idx="54" formatCode="0.00">
                  <c:v>4.5095050441818252</c:v>
                </c:pt>
                <c:pt idx="55" formatCode="0.00">
                  <c:v>4.4280787847885392</c:v>
                </c:pt>
                <c:pt idx="56" formatCode="0.00">
                  <c:v>4.3583392475754197</c:v>
                </c:pt>
                <c:pt idx="57" formatCode="0.00">
                  <c:v>4.299458865163893</c:v>
                </c:pt>
                <c:pt idx="58" formatCode="0.00">
                  <c:v>4.250668672386988</c:v>
                </c:pt>
                <c:pt idx="59" formatCode="0.00">
                  <c:v>4.2112541565133785</c:v>
                </c:pt>
                <c:pt idx="60">
                  <c:v>4.1805514013279312</c:v>
                </c:pt>
              </c:numCache>
            </c:numRef>
          </c:val>
          <c:smooth val="1"/>
        </c:ser>
        <c:ser>
          <c:idx val="11"/>
          <c:order val="7"/>
          <c:tx>
            <c:strRef>
              <c:f>'Targets to 2050 whole curve'!$A$12</c:f>
              <c:strCache>
                <c:ptCount val="1"/>
                <c:pt idx="0">
                  <c:v>34%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val>
            <c:numRef>
              <c:f>'Targets to 2050 whole curve'!$B$12:$BJ$12</c:f>
              <c:numCache>
                <c:formatCode>General</c:formatCode>
                <c:ptCount val="61"/>
                <c:pt idx="30">
                  <c:v>13.795819624382174</c:v>
                </c:pt>
              </c:numCache>
            </c:numRef>
          </c:val>
        </c:ser>
        <c:ser>
          <c:idx val="4"/>
          <c:order val="8"/>
          <c:tx>
            <c:strRef>
              <c:f>'Targets to 2050 whole curve'!$A$13</c:f>
              <c:strCache>
                <c:ptCount val="1"/>
                <c:pt idx="0">
                  <c:v>50% target from 1990 baseline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'Targets to 2050 whole curve'!$B$13:$BJ$13</c:f>
              <c:numCache>
                <c:formatCode>General</c:formatCode>
                <c:ptCount val="61"/>
                <c:pt idx="35">
                  <c:v>10.45137850331983</c:v>
                </c:pt>
              </c:numCache>
            </c:numRef>
          </c:val>
        </c:ser>
        <c:ser>
          <c:idx val="3"/>
          <c:order val="9"/>
          <c:tx>
            <c:strRef>
              <c:f>'Targets to 2050 whole curve'!$A$14</c:f>
              <c:strCache>
                <c:ptCount val="1"/>
                <c:pt idx="0">
                  <c:v>64%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  <a:prstDash val="solid"/>
                </a:ln>
              </c:spPr>
            </c:marker>
          </c:dPt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curve'!$B$14:$BJ$14</c:f>
              <c:numCache>
                <c:formatCode>General</c:formatCode>
                <c:ptCount val="61"/>
                <c:pt idx="40">
                  <c:v>7.5249925223902778</c:v>
                </c:pt>
              </c:numCache>
            </c:numRef>
          </c:val>
        </c:ser>
        <c:ser>
          <c:idx val="8"/>
          <c:order val="10"/>
          <c:tx>
            <c:strRef>
              <c:f>'Targets to 2050 whole curve'!$A$15</c:f>
              <c:strCache>
                <c:ptCount val="1"/>
                <c:pt idx="0">
                  <c:v>80%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Pt>
            <c:idx val="60"/>
            <c:marker>
              <c:symbol val="triangle"/>
              <c:size val="6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  <a:prstDash val="solid"/>
                </a:ln>
              </c:spPr>
            </c:marker>
          </c:dPt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curve'!$B$15:$BJ$15</c:f>
              <c:numCache>
                <c:formatCode>General</c:formatCode>
                <c:ptCount val="61"/>
                <c:pt idx="60">
                  <c:v>4.1805514013279312</c:v>
                </c:pt>
              </c:numCache>
            </c:numRef>
          </c:val>
        </c:ser>
        <c:marker val="1"/>
        <c:axId val="79589376"/>
        <c:axId val="79591296"/>
      </c:lineChart>
      <c:catAx>
        <c:axId val="7958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36918304033092036"/>
              <c:y val="0.93389830508474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1296"/>
        <c:crosses val="autoZero"/>
        <c:auto val="1"/>
        <c:lblAlgn val="ctr"/>
        <c:lblOffset val="100"/>
        <c:tickLblSkip val="5"/>
        <c:tickMarkSkip val="5"/>
      </c:catAx>
      <c:valAx>
        <c:axId val="79591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Mt CO</a:t>
                </a:r>
                <a:r>
                  <a:rPr lang="en-GB" sz="11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GB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</a:t>
                </a:r>
                <a:r>
                  <a:rPr lang="en-GB" sz="11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57627118644067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8937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20579110651504"/>
          <c:y val="0.27457627118644068"/>
          <c:w val="0.24597035504998291"/>
          <c:h val="0.476859824725299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Graph of the NHS England CO2 baseline to 2020 with Climate Change Act targets</a:t>
            </a:r>
          </a:p>
        </c:rich>
      </c:tx>
      <c:layout>
        <c:manualLayout>
          <c:xMode val="edge"/>
          <c:yMode val="edge"/>
          <c:x val="0.1799379524301970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037228541882371E-2"/>
          <c:y val="0.12711864406779674"/>
          <c:w val="0.58945191313340262"/>
          <c:h val="0.74745762711864405"/>
        </c:manualLayout>
      </c:layout>
      <c:lineChart>
        <c:grouping val="standard"/>
        <c:ser>
          <c:idx val="1"/>
          <c:order val="0"/>
          <c:tx>
            <c:strRef>
              <c:f>'Targets to 2050 whole curve'!$A$4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curve'!$B$4:$BJ$4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</c:numCache>
            </c:numRef>
          </c:val>
        </c:ser>
        <c:ser>
          <c:idx val="9"/>
          <c:order val="1"/>
          <c:tx>
            <c:strRef>
              <c:f>'Targets to 2050 whole curve'!$A$5</c:f>
              <c:strCache>
                <c:ptCount val="1"/>
                <c:pt idx="0">
                  <c:v>NHS England forecast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curve'!$B$5:$BJ$5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2"/>
          <c:order val="2"/>
          <c:tx>
            <c:strRef>
              <c:f>'Targets to 2050 whole curve'!$A$7</c:f>
              <c:strCache>
                <c:ptCount val="1"/>
                <c:pt idx="0">
                  <c:v>2007 baseline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curve'!$B$7:$BJ$7</c:f>
              <c:numCache>
                <c:formatCode>0.00</c:formatCode>
                <c:ptCount val="61"/>
                <c:pt idx="0">
                  <c:v>19.735307031222721</c:v>
                </c:pt>
                <c:pt idx="1">
                  <c:v>19.735307031222721</c:v>
                </c:pt>
                <c:pt idx="2">
                  <c:v>19.735307031222721</c:v>
                </c:pt>
                <c:pt idx="3">
                  <c:v>19.735307031222721</c:v>
                </c:pt>
                <c:pt idx="4">
                  <c:v>19.735307031222721</c:v>
                </c:pt>
                <c:pt idx="5">
                  <c:v>19.735307031222721</c:v>
                </c:pt>
                <c:pt idx="6">
                  <c:v>19.735307031222721</c:v>
                </c:pt>
                <c:pt idx="7">
                  <c:v>19.735307031222721</c:v>
                </c:pt>
                <c:pt idx="8">
                  <c:v>19.735307031222721</c:v>
                </c:pt>
                <c:pt idx="9">
                  <c:v>19.735307031222721</c:v>
                </c:pt>
                <c:pt idx="10">
                  <c:v>19.735307031222721</c:v>
                </c:pt>
                <c:pt idx="11">
                  <c:v>19.735307031222721</c:v>
                </c:pt>
                <c:pt idx="12">
                  <c:v>19.735307031222721</c:v>
                </c:pt>
                <c:pt idx="13">
                  <c:v>19.735307031222721</c:v>
                </c:pt>
                <c:pt idx="14">
                  <c:v>19.735307031222721</c:v>
                </c:pt>
                <c:pt idx="15">
                  <c:v>19.735307031222721</c:v>
                </c:pt>
                <c:pt idx="16">
                  <c:v>19.735307031222721</c:v>
                </c:pt>
                <c:pt idx="17">
                  <c:v>19.735307031222721</c:v>
                </c:pt>
                <c:pt idx="18">
                  <c:v>19.735307031222721</c:v>
                </c:pt>
                <c:pt idx="19">
                  <c:v>19.735307031222721</c:v>
                </c:pt>
                <c:pt idx="20">
                  <c:v>19.735307031222721</c:v>
                </c:pt>
                <c:pt idx="21">
                  <c:v>19.735307031222721</c:v>
                </c:pt>
                <c:pt idx="22">
                  <c:v>19.735307031222721</c:v>
                </c:pt>
                <c:pt idx="23">
                  <c:v>19.735307031222721</c:v>
                </c:pt>
                <c:pt idx="24">
                  <c:v>19.735307031222721</c:v>
                </c:pt>
                <c:pt idx="25">
                  <c:v>19.735307031222721</c:v>
                </c:pt>
                <c:pt idx="26">
                  <c:v>19.735307031222721</c:v>
                </c:pt>
                <c:pt idx="27">
                  <c:v>19.735307031222721</c:v>
                </c:pt>
                <c:pt idx="28">
                  <c:v>19.735307031222721</c:v>
                </c:pt>
                <c:pt idx="29">
                  <c:v>19.735307031222721</c:v>
                </c:pt>
                <c:pt idx="30">
                  <c:v>19.735307031222721</c:v>
                </c:pt>
                <c:pt idx="31">
                  <c:v>19.735307031222721</c:v>
                </c:pt>
                <c:pt idx="32">
                  <c:v>19.735307031222721</c:v>
                </c:pt>
                <c:pt idx="33">
                  <c:v>19.735307031222721</c:v>
                </c:pt>
                <c:pt idx="34">
                  <c:v>19.735307031222721</c:v>
                </c:pt>
                <c:pt idx="35">
                  <c:v>19.735307031222721</c:v>
                </c:pt>
                <c:pt idx="36">
                  <c:v>19.735307031222721</c:v>
                </c:pt>
                <c:pt idx="37">
                  <c:v>19.735307031222721</c:v>
                </c:pt>
                <c:pt idx="38">
                  <c:v>19.735307031222721</c:v>
                </c:pt>
                <c:pt idx="39">
                  <c:v>19.735307031222721</c:v>
                </c:pt>
                <c:pt idx="40">
                  <c:v>19.735307031222721</c:v>
                </c:pt>
                <c:pt idx="41">
                  <c:v>19.735307031222721</c:v>
                </c:pt>
                <c:pt idx="42">
                  <c:v>19.735307031222721</c:v>
                </c:pt>
                <c:pt idx="43">
                  <c:v>19.735307031222721</c:v>
                </c:pt>
                <c:pt idx="44">
                  <c:v>19.735307031222721</c:v>
                </c:pt>
                <c:pt idx="45">
                  <c:v>19.735307031222721</c:v>
                </c:pt>
                <c:pt idx="46">
                  <c:v>19.735307031222721</c:v>
                </c:pt>
                <c:pt idx="47">
                  <c:v>19.735307031222721</c:v>
                </c:pt>
                <c:pt idx="48">
                  <c:v>19.735307031222721</c:v>
                </c:pt>
                <c:pt idx="49">
                  <c:v>19.735307031222721</c:v>
                </c:pt>
                <c:pt idx="50">
                  <c:v>19.735307031222721</c:v>
                </c:pt>
                <c:pt idx="51">
                  <c:v>19.735307031222721</c:v>
                </c:pt>
                <c:pt idx="52">
                  <c:v>19.735307031222721</c:v>
                </c:pt>
                <c:pt idx="53">
                  <c:v>19.735307031222721</c:v>
                </c:pt>
                <c:pt idx="54">
                  <c:v>19.735307031222721</c:v>
                </c:pt>
                <c:pt idx="55">
                  <c:v>19.735307031222721</c:v>
                </c:pt>
                <c:pt idx="56">
                  <c:v>19.735307031222721</c:v>
                </c:pt>
                <c:pt idx="57">
                  <c:v>19.735307031222721</c:v>
                </c:pt>
                <c:pt idx="58">
                  <c:v>19.735307031222721</c:v>
                </c:pt>
                <c:pt idx="59">
                  <c:v>19.735307031222721</c:v>
                </c:pt>
                <c:pt idx="60">
                  <c:v>19.735307031222721</c:v>
                </c:pt>
              </c:numCache>
            </c:numRef>
          </c:val>
        </c:ser>
        <c:ser>
          <c:idx val="5"/>
          <c:order val="3"/>
          <c:tx>
            <c:strRef>
              <c:f>'Targets to 2050 whole curve'!$A$9</c:f>
              <c:strCache>
                <c:ptCount val="1"/>
                <c:pt idx="0">
                  <c:v>Carbon Reduction Strategy Target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curve'!$B$9:$BJ$9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19.501390135173015</c:v>
                </c:pt>
                <c:pt idx="22">
                  <c:v>19.18432190090401</c:v>
                </c:pt>
                <c:pt idx="23">
                  <c:v>18.777654045865749</c:v>
                </c:pt>
                <c:pt idx="24">
                  <c:v>18.298796506879928</c:v>
                </c:pt>
                <c:pt idx="25">
                  <c:v>17.761776328100449</c:v>
                </c:pt>
              </c:numCache>
            </c:numRef>
          </c:val>
          <c:smooth val="1"/>
        </c:ser>
        <c:ser>
          <c:idx val="6"/>
          <c:order val="4"/>
          <c:tx>
            <c:strRef>
              <c:f>'Targets to 2050 whole curve'!$A$8</c:f>
              <c:strCache>
                <c:ptCount val="1"/>
                <c:pt idx="0">
                  <c:v>10% target from 2007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2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SerName val="1"/>
          </c:dLbls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curve'!$B$8:$BJ$8</c:f>
              <c:numCache>
                <c:formatCode>General</c:formatCode>
                <c:ptCount val="61"/>
                <c:pt idx="25" formatCode="0.00">
                  <c:v>17.761776328100449</c:v>
                </c:pt>
              </c:numCache>
            </c:numRef>
          </c:val>
        </c:ser>
        <c:ser>
          <c:idx val="0"/>
          <c:order val="5"/>
          <c:tx>
            <c:strRef>
              <c:f>'Targets to 2050 whole curve'!$A$11</c:f>
              <c:strCache>
                <c:ptCount val="1"/>
                <c:pt idx="0">
                  <c:v>1990 baseline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curve'!$B$11:$BJ$11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20.902757006639661</c:v>
                </c:pt>
                <c:pt idx="2">
                  <c:v>20.902757006639661</c:v>
                </c:pt>
                <c:pt idx="3">
                  <c:v>20.902757006639661</c:v>
                </c:pt>
                <c:pt idx="4">
                  <c:v>20.902757006639661</c:v>
                </c:pt>
                <c:pt idx="5">
                  <c:v>20.902757006639661</c:v>
                </c:pt>
                <c:pt idx="6">
                  <c:v>20.902757006639661</c:v>
                </c:pt>
                <c:pt idx="7">
                  <c:v>20.902757006639661</c:v>
                </c:pt>
                <c:pt idx="8">
                  <c:v>20.902757006639661</c:v>
                </c:pt>
                <c:pt idx="9">
                  <c:v>20.902757006639661</c:v>
                </c:pt>
                <c:pt idx="10">
                  <c:v>20.902757006639661</c:v>
                </c:pt>
                <c:pt idx="11">
                  <c:v>20.902757006639661</c:v>
                </c:pt>
                <c:pt idx="12">
                  <c:v>20.902757006639661</c:v>
                </c:pt>
                <c:pt idx="13">
                  <c:v>20.902757006639661</c:v>
                </c:pt>
                <c:pt idx="14">
                  <c:v>20.902757006639661</c:v>
                </c:pt>
                <c:pt idx="15">
                  <c:v>20.902757006639661</c:v>
                </c:pt>
                <c:pt idx="16">
                  <c:v>20.902757006639661</c:v>
                </c:pt>
                <c:pt idx="17">
                  <c:v>20.902757006639661</c:v>
                </c:pt>
                <c:pt idx="18">
                  <c:v>20.902757006639661</c:v>
                </c:pt>
                <c:pt idx="19">
                  <c:v>20.902757006639661</c:v>
                </c:pt>
                <c:pt idx="20">
                  <c:v>20.902757006639661</c:v>
                </c:pt>
                <c:pt idx="21">
                  <c:v>20.902757006639661</c:v>
                </c:pt>
                <c:pt idx="22">
                  <c:v>20.902757006639661</c:v>
                </c:pt>
                <c:pt idx="23">
                  <c:v>20.902757006639661</c:v>
                </c:pt>
                <c:pt idx="24">
                  <c:v>20.902757006639661</c:v>
                </c:pt>
                <c:pt idx="25">
                  <c:v>20.902757006639661</c:v>
                </c:pt>
                <c:pt idx="26">
                  <c:v>20.902757006639661</c:v>
                </c:pt>
                <c:pt idx="27">
                  <c:v>20.902757006639661</c:v>
                </c:pt>
                <c:pt idx="28">
                  <c:v>20.902757006639661</c:v>
                </c:pt>
                <c:pt idx="29">
                  <c:v>20.902757006639661</c:v>
                </c:pt>
                <c:pt idx="30">
                  <c:v>20.902757006639661</c:v>
                </c:pt>
                <c:pt idx="31">
                  <c:v>20.902757006639661</c:v>
                </c:pt>
                <c:pt idx="32">
                  <c:v>20.902757006639661</c:v>
                </c:pt>
                <c:pt idx="33">
                  <c:v>20.902757006639661</c:v>
                </c:pt>
                <c:pt idx="34">
                  <c:v>20.902757006639661</c:v>
                </c:pt>
                <c:pt idx="35">
                  <c:v>20.902757006639661</c:v>
                </c:pt>
                <c:pt idx="36">
                  <c:v>20.902757006639661</c:v>
                </c:pt>
                <c:pt idx="37">
                  <c:v>20.902757006639661</c:v>
                </c:pt>
                <c:pt idx="38">
                  <c:v>20.902757006639661</c:v>
                </c:pt>
                <c:pt idx="39">
                  <c:v>20.902757006639661</c:v>
                </c:pt>
                <c:pt idx="40">
                  <c:v>20.902757006639661</c:v>
                </c:pt>
                <c:pt idx="41">
                  <c:v>20.902757006639661</c:v>
                </c:pt>
                <c:pt idx="42">
                  <c:v>20.902757006639661</c:v>
                </c:pt>
                <c:pt idx="43">
                  <c:v>20.902757006639661</c:v>
                </c:pt>
                <c:pt idx="44">
                  <c:v>20.902757006639661</c:v>
                </c:pt>
                <c:pt idx="45">
                  <c:v>20.902757006639661</c:v>
                </c:pt>
                <c:pt idx="46">
                  <c:v>20.902757006639661</c:v>
                </c:pt>
                <c:pt idx="47">
                  <c:v>20.902757006639661</c:v>
                </c:pt>
                <c:pt idx="48">
                  <c:v>20.902757006639661</c:v>
                </c:pt>
                <c:pt idx="49">
                  <c:v>20.902757006639661</c:v>
                </c:pt>
                <c:pt idx="50">
                  <c:v>20.902757006639661</c:v>
                </c:pt>
                <c:pt idx="51">
                  <c:v>20.902757006639661</c:v>
                </c:pt>
                <c:pt idx="52">
                  <c:v>20.902757006639661</c:v>
                </c:pt>
                <c:pt idx="53">
                  <c:v>20.902757006639661</c:v>
                </c:pt>
                <c:pt idx="54">
                  <c:v>20.902757006639661</c:v>
                </c:pt>
                <c:pt idx="55">
                  <c:v>20.902757006639661</c:v>
                </c:pt>
                <c:pt idx="56">
                  <c:v>20.902757006639661</c:v>
                </c:pt>
                <c:pt idx="57">
                  <c:v>20.902757006639661</c:v>
                </c:pt>
                <c:pt idx="58">
                  <c:v>20.902757006639661</c:v>
                </c:pt>
                <c:pt idx="59">
                  <c:v>20.902757006639661</c:v>
                </c:pt>
                <c:pt idx="60">
                  <c:v>20.902757006639661</c:v>
                </c:pt>
              </c:numCache>
            </c:numRef>
          </c:val>
        </c:ser>
        <c:ser>
          <c:idx val="4"/>
          <c:order val="6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8"/>
          <c:tx>
            <c:strRef>
              <c:f>'Targets to 2050 whole curve'!$A$14</c:f>
              <c:strCache>
                <c:ptCount val="1"/>
                <c:pt idx="0">
                  <c:v>64%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curve'!$B$14:$BJ$14</c:f>
              <c:numCache>
                <c:formatCode>General</c:formatCode>
                <c:ptCount val="61"/>
                <c:pt idx="40">
                  <c:v>7.5249925223902778</c:v>
                </c:pt>
              </c:numCache>
            </c:numRef>
          </c:val>
        </c:ser>
        <c:ser>
          <c:idx val="8"/>
          <c:order val="9"/>
          <c:tx>
            <c:strRef>
              <c:f>'Targets to 2050 whole curve'!$A$15</c:f>
              <c:strCache>
                <c:ptCount val="1"/>
                <c:pt idx="0">
                  <c:v>80%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curve'!$B$15:$BJ$15</c:f>
              <c:numCache>
                <c:formatCode>General</c:formatCode>
                <c:ptCount val="61"/>
                <c:pt idx="60">
                  <c:v>4.1805514013279312</c:v>
                </c:pt>
              </c:numCache>
            </c:numRef>
          </c:val>
        </c:ser>
        <c:ser>
          <c:idx val="10"/>
          <c:order val="10"/>
          <c:tx>
            <c:strRef>
              <c:f>'Targets to 2050 whole curve'!$A$16</c:f>
              <c:strCache>
                <c:ptCount val="1"/>
                <c:pt idx="0">
                  <c:v>Carbon Budget Target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curve'!$B$16:$BJ$16</c:f>
              <c:numCache>
                <c:formatCode>General</c:formatCode>
                <c:ptCount val="61"/>
                <c:pt idx="25">
                  <c:v>17.761776328100449</c:v>
                </c:pt>
                <c:pt idx="26" formatCode="0.00">
                  <c:v>16.968584987356795</c:v>
                </c:pt>
                <c:pt idx="27" formatCode="0.00">
                  <c:v>16.175393646613141</c:v>
                </c:pt>
                <c:pt idx="28" formatCode="0.00">
                  <c:v>15.382202305869486</c:v>
                </c:pt>
                <c:pt idx="29" formatCode="0.00">
                  <c:v>14.58901096512583</c:v>
                </c:pt>
                <c:pt idx="30">
                  <c:v>13.795819624382174</c:v>
                </c:pt>
                <c:pt idx="31" formatCode="0.00">
                  <c:v>13.069771892115408</c:v>
                </c:pt>
                <c:pt idx="32" formatCode="0.00">
                  <c:v>12.377924365356801</c:v>
                </c:pt>
                <c:pt idx="33" formatCode="0.00">
                  <c:v>11.714122800128372</c:v>
                </c:pt>
                <c:pt idx="34" formatCode="0.00">
                  <c:v>11.073320393719756</c:v>
                </c:pt>
                <c:pt idx="35" formatCode="0.00">
                  <c:v>10.45137850331983</c:v>
                </c:pt>
                <c:pt idx="36" formatCode="0.00">
                  <c:v>9.8449032248469184</c:v>
                </c:pt>
                <c:pt idx="37" formatCode="0.00">
                  <c:v>9.2511113790219177</c:v>
                </c:pt>
                <c:pt idx="38" formatCode="0.00">
                  <c:v>8.6677206129222704</c:v>
                </c:pt>
                <c:pt idx="39" formatCode="0.00">
                  <c:v>8.0928592774946129</c:v>
                </c:pt>
                <c:pt idx="40">
                  <c:v>7.5249925223902778</c:v>
                </c:pt>
                <c:pt idx="41" formatCode="0.00">
                  <c:v>7.1471416844012587</c:v>
                </c:pt>
                <c:pt idx="42" formatCode="0.00">
                  <c:v>6.80196816866576</c:v>
                </c:pt>
                <c:pt idx="43" formatCode="0.00">
                  <c:v>6.4871580084872873</c:v>
                </c:pt>
                <c:pt idx="44" formatCode="0.00">
                  <c:v>6.2005610952061581</c:v>
                </c:pt>
                <c:pt idx="45" formatCode="0.00">
                  <c:v>5.9401795749831265</c:v>
                </c:pt>
                <c:pt idx="46" formatCode="0.00">
                  <c:v>5.704157067237154</c:v>
                </c:pt>
                <c:pt idx="47" formatCode="0.00">
                  <c:v>5.4907686465537884</c:v>
                </c:pt>
                <c:pt idx="48" formatCode="0.00">
                  <c:v>5.2984115340008415</c:v>
                </c:pt>
                <c:pt idx="49" formatCode="0.00">
                  <c:v>5.1255964476163509</c:v>
                </c:pt>
                <c:pt idx="50" formatCode="0.00">
                  <c:v>4.9709395653911237</c:v>
                </c:pt>
                <c:pt idx="51" formatCode="0.00">
                  <c:v>4.8331550573735349</c:v>
                </c:pt>
                <c:pt idx="52" formatCode="0.00">
                  <c:v>4.711048146595501</c:v>
                </c:pt>
                <c:pt idx="53" formatCode="0.00">
                  <c:v>4.6035086613724516</c:v>
                </c:pt>
                <c:pt idx="54" formatCode="0.00">
                  <c:v>4.5095050441818252</c:v>
                </c:pt>
                <c:pt idx="55" formatCode="0.00">
                  <c:v>4.4280787847885392</c:v>
                </c:pt>
                <c:pt idx="56" formatCode="0.00">
                  <c:v>4.3583392475754197</c:v>
                </c:pt>
                <c:pt idx="57" formatCode="0.00">
                  <c:v>4.299458865163893</c:v>
                </c:pt>
                <c:pt idx="58" formatCode="0.00">
                  <c:v>4.250668672386988</c:v>
                </c:pt>
                <c:pt idx="59" formatCode="0.00">
                  <c:v>4.2112541565133785</c:v>
                </c:pt>
                <c:pt idx="60">
                  <c:v>4.1805514013279312</c:v>
                </c:pt>
              </c:numCache>
            </c:numRef>
          </c:val>
        </c:ser>
        <c:ser>
          <c:idx val="11"/>
          <c:order val="11"/>
          <c:tx>
            <c:strRef>
              <c:f>'Targets to 2050 whole curve'!$A$12</c:f>
              <c:strCache>
                <c:ptCount val="1"/>
                <c:pt idx="0">
                  <c:v>34%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CC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'Targets to 2050 whole curve'!$B$12:$BJ$12</c:f>
              <c:numCache>
                <c:formatCode>General</c:formatCode>
                <c:ptCount val="61"/>
                <c:pt idx="30">
                  <c:v>13.795819624382174</c:v>
                </c:pt>
              </c:numCache>
            </c:numRef>
          </c:val>
        </c:ser>
        <c:ser>
          <c:idx val="12"/>
          <c:order val="12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79934592"/>
        <c:axId val="79936512"/>
      </c:lineChart>
      <c:catAx>
        <c:axId val="7993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36814891416752848"/>
              <c:y val="0.93389830508474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36512"/>
        <c:crosses val="autoZero"/>
        <c:auto val="1"/>
        <c:lblAlgn val="ctr"/>
        <c:lblOffset val="100"/>
        <c:tickLblSkip val="5"/>
        <c:tickMarkSkip val="5"/>
      </c:catAx>
      <c:valAx>
        <c:axId val="79936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Mt CO2 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525423728813559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93459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47880041365064"/>
          <c:y val="0.30508474576271288"/>
          <c:w val="0.28438469493278307"/>
          <c:h val="0.391525423728814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Graph of the NHS England CO2 baseline to 2020 with Climate Change Act targets</a:t>
            </a:r>
          </a:p>
        </c:rich>
      </c:tx>
      <c:layout>
        <c:manualLayout>
          <c:xMode val="edge"/>
          <c:yMode val="edge"/>
          <c:x val="0.1799379524301970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037228541882371E-2"/>
          <c:y val="0.12711864406779674"/>
          <c:w val="0.58945191313340262"/>
          <c:h val="0.74745762711864405"/>
        </c:manualLayout>
      </c:layout>
      <c:lineChart>
        <c:grouping val="standard"/>
        <c:ser>
          <c:idx val="1"/>
          <c:order val="0"/>
          <c:tx>
            <c:strRef>
              <c:f>'Targets to 2050 whole curve'!$A$4</c:f>
              <c:strCache>
                <c:ptCount val="1"/>
                <c:pt idx="0">
                  <c:v>NHS England GHG emissions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curve'!$B$4:$BJ$4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20.190432191428606</c:v>
                </c:pt>
                <c:pt idx="2">
                  <c:v>20.359161705187972</c:v>
                </c:pt>
                <c:pt idx="3">
                  <c:v>18.480871796640958</c:v>
                </c:pt>
                <c:pt idx="4">
                  <c:v>18.510507350853267</c:v>
                </c:pt>
                <c:pt idx="5">
                  <c:v>18.400679570811821</c:v>
                </c:pt>
                <c:pt idx="6">
                  <c:v>17.320500234670707</c:v>
                </c:pt>
                <c:pt idx="7">
                  <c:v>17.572930870101697</c:v>
                </c:pt>
                <c:pt idx="8">
                  <c:v>16.925482291589098</c:v>
                </c:pt>
                <c:pt idx="9">
                  <c:v>16.388060196688322</c:v>
                </c:pt>
                <c:pt idx="10">
                  <c:v>16.524793203745126</c:v>
                </c:pt>
                <c:pt idx="11">
                  <c:v>17.736145851630972</c:v>
                </c:pt>
                <c:pt idx="12">
                  <c:v>17.636347401136053</c:v>
                </c:pt>
                <c:pt idx="13">
                  <c:v>18.244103651160852</c:v>
                </c:pt>
                <c:pt idx="14">
                  <c:v>18.475189588906797</c:v>
                </c:pt>
                <c:pt idx="15">
                  <c:v>18.912864876053234</c:v>
                </c:pt>
                <c:pt idx="16">
                  <c:v>19.581663156700333</c:v>
                </c:pt>
                <c:pt idx="17">
                  <c:v>19.735307031222721</c:v>
                </c:pt>
                <c:pt idx="18">
                  <c:v>19.767484846439626</c:v>
                </c:pt>
                <c:pt idx="19">
                  <c:v>19.999356061055018</c:v>
                </c:pt>
                <c:pt idx="20">
                  <c:v>19.707250069266841</c:v>
                </c:pt>
              </c:numCache>
            </c:numRef>
          </c:val>
        </c:ser>
        <c:ser>
          <c:idx val="9"/>
          <c:order val="1"/>
          <c:tx>
            <c:strRef>
              <c:f>'Targets to 2050 whole curve'!$A$5</c:f>
              <c:strCache>
                <c:ptCount val="1"/>
                <c:pt idx="0">
                  <c:v>NHS England forecast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curve'!$B$5:$BJ$5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19.451961528513369</c:v>
                </c:pt>
                <c:pt idx="22">
                  <c:v>19.311666536761528</c:v>
                </c:pt>
                <c:pt idx="23">
                  <c:v>19.084232522822646</c:v>
                </c:pt>
                <c:pt idx="24">
                  <c:v>18.928215355597814</c:v>
                </c:pt>
                <c:pt idx="25">
                  <c:v>18.661918278682347</c:v>
                </c:pt>
                <c:pt idx="26">
                  <c:v>18.641446884336599</c:v>
                </c:pt>
                <c:pt idx="27">
                  <c:v>18.667687284898673</c:v>
                </c:pt>
                <c:pt idx="28">
                  <c:v>18.669897700530992</c:v>
                </c:pt>
                <c:pt idx="29">
                  <c:v>18.748904347489006</c:v>
                </c:pt>
                <c:pt idx="30">
                  <c:v>18.852032517398154</c:v>
                </c:pt>
              </c:numCache>
            </c:numRef>
          </c:val>
        </c:ser>
        <c:ser>
          <c:idx val="2"/>
          <c:order val="2"/>
          <c:tx>
            <c:strRef>
              <c:f>'Targets to 2050 whole curve'!$A$7</c:f>
              <c:strCache>
                <c:ptCount val="1"/>
                <c:pt idx="0">
                  <c:v>2007 baseline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curve'!$B$7:$BJ$7</c:f>
              <c:numCache>
                <c:formatCode>0.00</c:formatCode>
                <c:ptCount val="61"/>
                <c:pt idx="0">
                  <c:v>19.735307031222721</c:v>
                </c:pt>
                <c:pt idx="1">
                  <c:v>19.735307031222721</c:v>
                </c:pt>
                <c:pt idx="2">
                  <c:v>19.735307031222721</c:v>
                </c:pt>
                <c:pt idx="3">
                  <c:v>19.735307031222721</c:v>
                </c:pt>
                <c:pt idx="4">
                  <c:v>19.735307031222721</c:v>
                </c:pt>
                <c:pt idx="5">
                  <c:v>19.735307031222721</c:v>
                </c:pt>
                <c:pt idx="6">
                  <c:v>19.735307031222721</c:v>
                </c:pt>
                <c:pt idx="7">
                  <c:v>19.735307031222721</c:v>
                </c:pt>
                <c:pt idx="8">
                  <c:v>19.735307031222721</c:v>
                </c:pt>
                <c:pt idx="9">
                  <c:v>19.735307031222721</c:v>
                </c:pt>
                <c:pt idx="10">
                  <c:v>19.735307031222721</c:v>
                </c:pt>
                <c:pt idx="11">
                  <c:v>19.735307031222721</c:v>
                </c:pt>
                <c:pt idx="12">
                  <c:v>19.735307031222721</c:v>
                </c:pt>
                <c:pt idx="13">
                  <c:v>19.735307031222721</c:v>
                </c:pt>
                <c:pt idx="14">
                  <c:v>19.735307031222721</c:v>
                </c:pt>
                <c:pt idx="15">
                  <c:v>19.735307031222721</c:v>
                </c:pt>
                <c:pt idx="16">
                  <c:v>19.735307031222721</c:v>
                </c:pt>
                <c:pt idx="17">
                  <c:v>19.735307031222721</c:v>
                </c:pt>
                <c:pt idx="18">
                  <c:v>19.735307031222721</c:v>
                </c:pt>
                <c:pt idx="19">
                  <c:v>19.735307031222721</c:v>
                </c:pt>
                <c:pt idx="20">
                  <c:v>19.735307031222721</c:v>
                </c:pt>
                <c:pt idx="21">
                  <c:v>19.735307031222721</c:v>
                </c:pt>
                <c:pt idx="22">
                  <c:v>19.735307031222721</c:v>
                </c:pt>
                <c:pt idx="23">
                  <c:v>19.735307031222721</c:v>
                </c:pt>
                <c:pt idx="24">
                  <c:v>19.735307031222721</c:v>
                </c:pt>
                <c:pt idx="25">
                  <c:v>19.735307031222721</c:v>
                </c:pt>
                <c:pt idx="26">
                  <c:v>19.735307031222721</c:v>
                </c:pt>
                <c:pt idx="27">
                  <c:v>19.735307031222721</c:v>
                </c:pt>
                <c:pt idx="28">
                  <c:v>19.735307031222721</c:v>
                </c:pt>
                <c:pt idx="29">
                  <c:v>19.735307031222721</c:v>
                </c:pt>
                <c:pt idx="30">
                  <c:v>19.735307031222721</c:v>
                </c:pt>
                <c:pt idx="31">
                  <c:v>19.735307031222721</c:v>
                </c:pt>
                <c:pt idx="32">
                  <c:v>19.735307031222721</c:v>
                </c:pt>
                <c:pt idx="33">
                  <c:v>19.735307031222721</c:v>
                </c:pt>
                <c:pt idx="34">
                  <c:v>19.735307031222721</c:v>
                </c:pt>
                <c:pt idx="35">
                  <c:v>19.735307031222721</c:v>
                </c:pt>
                <c:pt idx="36">
                  <c:v>19.735307031222721</c:v>
                </c:pt>
                <c:pt idx="37">
                  <c:v>19.735307031222721</c:v>
                </c:pt>
                <c:pt idx="38">
                  <c:v>19.735307031222721</c:v>
                </c:pt>
                <c:pt idx="39">
                  <c:v>19.735307031222721</c:v>
                </c:pt>
                <c:pt idx="40">
                  <c:v>19.735307031222721</c:v>
                </c:pt>
                <c:pt idx="41">
                  <c:v>19.735307031222721</c:v>
                </c:pt>
                <c:pt idx="42">
                  <c:v>19.735307031222721</c:v>
                </c:pt>
                <c:pt idx="43">
                  <c:v>19.735307031222721</c:v>
                </c:pt>
                <c:pt idx="44">
                  <c:v>19.735307031222721</c:v>
                </c:pt>
                <c:pt idx="45">
                  <c:v>19.735307031222721</c:v>
                </c:pt>
                <c:pt idx="46">
                  <c:v>19.735307031222721</c:v>
                </c:pt>
                <c:pt idx="47">
                  <c:v>19.735307031222721</c:v>
                </c:pt>
                <c:pt idx="48">
                  <c:v>19.735307031222721</c:v>
                </c:pt>
                <c:pt idx="49">
                  <c:v>19.735307031222721</c:v>
                </c:pt>
                <c:pt idx="50">
                  <c:v>19.735307031222721</c:v>
                </c:pt>
                <c:pt idx="51">
                  <c:v>19.735307031222721</c:v>
                </c:pt>
                <c:pt idx="52">
                  <c:v>19.735307031222721</c:v>
                </c:pt>
                <c:pt idx="53">
                  <c:v>19.735307031222721</c:v>
                </c:pt>
                <c:pt idx="54">
                  <c:v>19.735307031222721</c:v>
                </c:pt>
                <c:pt idx="55">
                  <c:v>19.735307031222721</c:v>
                </c:pt>
                <c:pt idx="56">
                  <c:v>19.735307031222721</c:v>
                </c:pt>
                <c:pt idx="57">
                  <c:v>19.735307031222721</c:v>
                </c:pt>
                <c:pt idx="58">
                  <c:v>19.735307031222721</c:v>
                </c:pt>
                <c:pt idx="59">
                  <c:v>19.735307031222721</c:v>
                </c:pt>
                <c:pt idx="60">
                  <c:v>19.735307031222721</c:v>
                </c:pt>
              </c:numCache>
            </c:numRef>
          </c:val>
        </c:ser>
        <c:ser>
          <c:idx val="5"/>
          <c:order val="3"/>
          <c:tx>
            <c:strRef>
              <c:f>'Targets to 2050 whole curve'!$A$9</c:f>
              <c:strCache>
                <c:ptCount val="1"/>
                <c:pt idx="0">
                  <c:v>Carbon Reduction Strategy Target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curve'!$B$9:$BJ$9</c:f>
              <c:numCache>
                <c:formatCode>0.00</c:formatCode>
                <c:ptCount val="61"/>
                <c:pt idx="20">
                  <c:v>19.707250069266841</c:v>
                </c:pt>
                <c:pt idx="21">
                  <c:v>19.501390135173015</c:v>
                </c:pt>
                <c:pt idx="22">
                  <c:v>19.18432190090401</c:v>
                </c:pt>
                <c:pt idx="23">
                  <c:v>18.777654045865749</c:v>
                </c:pt>
                <c:pt idx="24">
                  <c:v>18.298796506879928</c:v>
                </c:pt>
                <c:pt idx="25">
                  <c:v>17.761776328100449</c:v>
                </c:pt>
              </c:numCache>
            </c:numRef>
          </c:val>
          <c:smooth val="1"/>
        </c:ser>
        <c:ser>
          <c:idx val="6"/>
          <c:order val="4"/>
          <c:tx>
            <c:strRef>
              <c:f>'Targets to 2050 whole curve'!$A$8</c:f>
              <c:strCache>
                <c:ptCount val="1"/>
                <c:pt idx="0">
                  <c:v>10% target from 2007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2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SerName val="1"/>
          </c:dLbls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curve'!$B$8:$BJ$8</c:f>
              <c:numCache>
                <c:formatCode>General</c:formatCode>
                <c:ptCount val="61"/>
                <c:pt idx="25" formatCode="0.00">
                  <c:v>17.761776328100449</c:v>
                </c:pt>
              </c:numCache>
            </c:numRef>
          </c:val>
        </c:ser>
        <c:ser>
          <c:idx val="0"/>
          <c:order val="5"/>
          <c:tx>
            <c:strRef>
              <c:f>'Targets to 2050 whole curve'!$A$11</c:f>
              <c:strCache>
                <c:ptCount val="1"/>
                <c:pt idx="0">
                  <c:v>1990 baseline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ysDash"/>
            </a:ln>
          </c:spPr>
          <c:marker>
            <c:symbol val="none"/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curve'!$B$11:$BJ$11</c:f>
              <c:numCache>
                <c:formatCode>0.00</c:formatCode>
                <c:ptCount val="61"/>
                <c:pt idx="0">
                  <c:v>20.902757006639661</c:v>
                </c:pt>
                <c:pt idx="1">
                  <c:v>20.902757006639661</c:v>
                </c:pt>
                <c:pt idx="2">
                  <c:v>20.902757006639661</c:v>
                </c:pt>
                <c:pt idx="3">
                  <c:v>20.902757006639661</c:v>
                </c:pt>
                <c:pt idx="4">
                  <c:v>20.902757006639661</c:v>
                </c:pt>
                <c:pt idx="5">
                  <c:v>20.902757006639661</c:v>
                </c:pt>
                <c:pt idx="6">
                  <c:v>20.902757006639661</c:v>
                </c:pt>
                <c:pt idx="7">
                  <c:v>20.902757006639661</c:v>
                </c:pt>
                <c:pt idx="8">
                  <c:v>20.902757006639661</c:v>
                </c:pt>
                <c:pt idx="9">
                  <c:v>20.902757006639661</c:v>
                </c:pt>
                <c:pt idx="10">
                  <c:v>20.902757006639661</c:v>
                </c:pt>
                <c:pt idx="11">
                  <c:v>20.902757006639661</c:v>
                </c:pt>
                <c:pt idx="12">
                  <c:v>20.902757006639661</c:v>
                </c:pt>
                <c:pt idx="13">
                  <c:v>20.902757006639661</c:v>
                </c:pt>
                <c:pt idx="14">
                  <c:v>20.902757006639661</c:v>
                </c:pt>
                <c:pt idx="15">
                  <c:v>20.902757006639661</c:v>
                </c:pt>
                <c:pt idx="16">
                  <c:v>20.902757006639661</c:v>
                </c:pt>
                <c:pt idx="17">
                  <c:v>20.902757006639661</c:v>
                </c:pt>
                <c:pt idx="18">
                  <c:v>20.902757006639661</c:v>
                </c:pt>
                <c:pt idx="19">
                  <c:v>20.902757006639661</c:v>
                </c:pt>
                <c:pt idx="20">
                  <c:v>20.902757006639661</c:v>
                </c:pt>
                <c:pt idx="21">
                  <c:v>20.902757006639661</c:v>
                </c:pt>
                <c:pt idx="22">
                  <c:v>20.902757006639661</c:v>
                </c:pt>
                <c:pt idx="23">
                  <c:v>20.902757006639661</c:v>
                </c:pt>
                <c:pt idx="24">
                  <c:v>20.902757006639661</c:v>
                </c:pt>
                <c:pt idx="25">
                  <c:v>20.902757006639661</c:v>
                </c:pt>
                <c:pt idx="26">
                  <c:v>20.902757006639661</c:v>
                </c:pt>
                <c:pt idx="27">
                  <c:v>20.902757006639661</c:v>
                </c:pt>
                <c:pt idx="28">
                  <c:v>20.902757006639661</c:v>
                </c:pt>
                <c:pt idx="29">
                  <c:v>20.902757006639661</c:v>
                </c:pt>
                <c:pt idx="30">
                  <c:v>20.902757006639661</c:v>
                </c:pt>
                <c:pt idx="31">
                  <c:v>20.902757006639661</c:v>
                </c:pt>
                <c:pt idx="32">
                  <c:v>20.902757006639661</c:v>
                </c:pt>
                <c:pt idx="33">
                  <c:v>20.902757006639661</c:v>
                </c:pt>
                <c:pt idx="34">
                  <c:v>20.902757006639661</c:v>
                </c:pt>
                <c:pt idx="35">
                  <c:v>20.902757006639661</c:v>
                </c:pt>
                <c:pt idx="36">
                  <c:v>20.902757006639661</c:v>
                </c:pt>
                <c:pt idx="37">
                  <c:v>20.902757006639661</c:v>
                </c:pt>
                <c:pt idx="38">
                  <c:v>20.902757006639661</c:v>
                </c:pt>
                <c:pt idx="39">
                  <c:v>20.902757006639661</c:v>
                </c:pt>
                <c:pt idx="40">
                  <c:v>20.902757006639661</c:v>
                </c:pt>
                <c:pt idx="41">
                  <c:v>20.902757006639661</c:v>
                </c:pt>
                <c:pt idx="42">
                  <c:v>20.902757006639661</c:v>
                </c:pt>
                <c:pt idx="43">
                  <c:v>20.902757006639661</c:v>
                </c:pt>
                <c:pt idx="44">
                  <c:v>20.902757006639661</c:v>
                </c:pt>
                <c:pt idx="45">
                  <c:v>20.902757006639661</c:v>
                </c:pt>
                <c:pt idx="46">
                  <c:v>20.902757006639661</c:v>
                </c:pt>
                <c:pt idx="47">
                  <c:v>20.902757006639661</c:v>
                </c:pt>
                <c:pt idx="48">
                  <c:v>20.902757006639661</c:v>
                </c:pt>
                <c:pt idx="49">
                  <c:v>20.902757006639661</c:v>
                </c:pt>
                <c:pt idx="50">
                  <c:v>20.902757006639661</c:v>
                </c:pt>
                <c:pt idx="51">
                  <c:v>20.902757006639661</c:v>
                </c:pt>
                <c:pt idx="52">
                  <c:v>20.902757006639661</c:v>
                </c:pt>
                <c:pt idx="53">
                  <c:v>20.902757006639661</c:v>
                </c:pt>
                <c:pt idx="54">
                  <c:v>20.902757006639661</c:v>
                </c:pt>
                <c:pt idx="55">
                  <c:v>20.902757006639661</c:v>
                </c:pt>
                <c:pt idx="56">
                  <c:v>20.902757006639661</c:v>
                </c:pt>
                <c:pt idx="57">
                  <c:v>20.902757006639661</c:v>
                </c:pt>
                <c:pt idx="58">
                  <c:v>20.902757006639661</c:v>
                </c:pt>
                <c:pt idx="59">
                  <c:v>20.902757006639661</c:v>
                </c:pt>
                <c:pt idx="60">
                  <c:v>20.902757006639661</c:v>
                </c:pt>
              </c:numCache>
            </c:numRef>
          </c:val>
        </c:ser>
        <c:ser>
          <c:idx val="4"/>
          <c:order val="6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8"/>
          <c:tx>
            <c:strRef>
              <c:f>'Targets to 2050 whole curve'!$A$14</c:f>
              <c:strCache>
                <c:ptCount val="1"/>
                <c:pt idx="0">
                  <c:v>64%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curve'!$B$14:$BJ$14</c:f>
              <c:numCache>
                <c:formatCode>General</c:formatCode>
                <c:ptCount val="61"/>
                <c:pt idx="40">
                  <c:v>7.5249925223902778</c:v>
                </c:pt>
              </c:numCache>
            </c:numRef>
          </c:val>
        </c:ser>
        <c:ser>
          <c:idx val="8"/>
          <c:order val="9"/>
          <c:tx>
            <c:strRef>
              <c:f>'Targets to 2050 whole curve'!$A$15</c:f>
              <c:strCache>
                <c:ptCount val="1"/>
                <c:pt idx="0">
                  <c:v>80%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'Targets to 2050 whole curve'!$B$3:$BJ$3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'Targets to 2050 whole curve'!$B$15:$BJ$15</c:f>
              <c:numCache>
                <c:formatCode>General</c:formatCode>
                <c:ptCount val="61"/>
                <c:pt idx="60">
                  <c:v>4.1805514013279312</c:v>
                </c:pt>
              </c:numCache>
            </c:numRef>
          </c:val>
        </c:ser>
        <c:ser>
          <c:idx val="10"/>
          <c:order val="10"/>
          <c:tx>
            <c:strRef>
              <c:f>'Targets to 2050 whole curve'!$A$16</c:f>
              <c:strCache>
                <c:ptCount val="1"/>
                <c:pt idx="0">
                  <c:v>Carbon Budget Target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val>
            <c:numRef>
              <c:f>'Targets to 2050 whole curve'!$B$16:$BJ$16</c:f>
              <c:numCache>
                <c:formatCode>General</c:formatCode>
                <c:ptCount val="61"/>
                <c:pt idx="25">
                  <c:v>17.761776328100449</c:v>
                </c:pt>
                <c:pt idx="26" formatCode="0.00">
                  <c:v>16.968584987356795</c:v>
                </c:pt>
                <c:pt idx="27" formatCode="0.00">
                  <c:v>16.175393646613141</c:v>
                </c:pt>
                <c:pt idx="28" formatCode="0.00">
                  <c:v>15.382202305869486</c:v>
                </c:pt>
                <c:pt idx="29" formatCode="0.00">
                  <c:v>14.58901096512583</c:v>
                </c:pt>
                <c:pt idx="30">
                  <c:v>13.795819624382174</c:v>
                </c:pt>
                <c:pt idx="31" formatCode="0.00">
                  <c:v>13.069771892115408</c:v>
                </c:pt>
                <c:pt idx="32" formatCode="0.00">
                  <c:v>12.377924365356801</c:v>
                </c:pt>
                <c:pt idx="33" formatCode="0.00">
                  <c:v>11.714122800128372</c:v>
                </c:pt>
                <c:pt idx="34" formatCode="0.00">
                  <c:v>11.073320393719756</c:v>
                </c:pt>
                <c:pt idx="35" formatCode="0.00">
                  <c:v>10.45137850331983</c:v>
                </c:pt>
                <c:pt idx="36" formatCode="0.00">
                  <c:v>9.8449032248469184</c:v>
                </c:pt>
                <c:pt idx="37" formatCode="0.00">
                  <c:v>9.2511113790219177</c:v>
                </c:pt>
                <c:pt idx="38" formatCode="0.00">
                  <c:v>8.6677206129222704</c:v>
                </c:pt>
                <c:pt idx="39" formatCode="0.00">
                  <c:v>8.0928592774946129</c:v>
                </c:pt>
                <c:pt idx="40">
                  <c:v>7.5249925223902778</c:v>
                </c:pt>
                <c:pt idx="41" formatCode="0.00">
                  <c:v>7.1471416844012587</c:v>
                </c:pt>
                <c:pt idx="42" formatCode="0.00">
                  <c:v>6.80196816866576</c:v>
                </c:pt>
                <c:pt idx="43" formatCode="0.00">
                  <c:v>6.4871580084872873</c:v>
                </c:pt>
                <c:pt idx="44" formatCode="0.00">
                  <c:v>6.2005610952061581</c:v>
                </c:pt>
                <c:pt idx="45" formatCode="0.00">
                  <c:v>5.9401795749831265</c:v>
                </c:pt>
                <c:pt idx="46" formatCode="0.00">
                  <c:v>5.704157067237154</c:v>
                </c:pt>
                <c:pt idx="47" formatCode="0.00">
                  <c:v>5.4907686465537884</c:v>
                </c:pt>
                <c:pt idx="48" formatCode="0.00">
                  <c:v>5.2984115340008415</c:v>
                </c:pt>
                <c:pt idx="49" formatCode="0.00">
                  <c:v>5.1255964476163509</c:v>
                </c:pt>
                <c:pt idx="50" formatCode="0.00">
                  <c:v>4.9709395653911237</c:v>
                </c:pt>
                <c:pt idx="51" formatCode="0.00">
                  <c:v>4.8331550573735349</c:v>
                </c:pt>
                <c:pt idx="52" formatCode="0.00">
                  <c:v>4.711048146595501</c:v>
                </c:pt>
                <c:pt idx="53" formatCode="0.00">
                  <c:v>4.6035086613724516</c:v>
                </c:pt>
                <c:pt idx="54" formatCode="0.00">
                  <c:v>4.5095050441818252</c:v>
                </c:pt>
                <c:pt idx="55" formatCode="0.00">
                  <c:v>4.4280787847885392</c:v>
                </c:pt>
                <c:pt idx="56" formatCode="0.00">
                  <c:v>4.3583392475754197</c:v>
                </c:pt>
                <c:pt idx="57" formatCode="0.00">
                  <c:v>4.299458865163893</c:v>
                </c:pt>
                <c:pt idx="58" formatCode="0.00">
                  <c:v>4.250668672386988</c:v>
                </c:pt>
                <c:pt idx="59" formatCode="0.00">
                  <c:v>4.2112541565133785</c:v>
                </c:pt>
                <c:pt idx="60">
                  <c:v>4.1805514013279312</c:v>
                </c:pt>
              </c:numCache>
            </c:numRef>
          </c:val>
        </c:ser>
        <c:ser>
          <c:idx val="11"/>
          <c:order val="11"/>
          <c:tx>
            <c:strRef>
              <c:f>'Targets to 2050 whole curve'!$A$12</c:f>
              <c:strCache>
                <c:ptCount val="1"/>
                <c:pt idx="0">
                  <c:v>34% target from 1990 baseline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CC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'Targets to 2050 whole curve'!$B$12:$BJ$12</c:f>
              <c:numCache>
                <c:formatCode>General</c:formatCode>
                <c:ptCount val="61"/>
                <c:pt idx="30">
                  <c:v>13.795819624382174</c:v>
                </c:pt>
              </c:numCache>
            </c:numRef>
          </c:val>
        </c:ser>
        <c:ser>
          <c:idx val="12"/>
          <c:order val="12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'Targets to 2050 whole curve'!#REF!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'Targets to 2050 whole curve'!#REF!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80076160"/>
        <c:axId val="80086528"/>
      </c:lineChart>
      <c:catAx>
        <c:axId val="80076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36814891416752848"/>
              <c:y val="0.93389830508474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86528"/>
        <c:crosses val="autoZero"/>
        <c:auto val="1"/>
        <c:lblAlgn val="ctr"/>
        <c:lblOffset val="100"/>
        <c:tickLblSkip val="5"/>
        <c:tickMarkSkip val="5"/>
      </c:catAx>
      <c:valAx>
        <c:axId val="80086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Mt CO2 </a:t>
                </a:r>
              </a:p>
            </c:rich>
          </c:tx>
          <c:layout>
            <c:manualLayout>
              <c:xMode val="edge"/>
              <c:yMode val="edge"/>
              <c:x val="1.1375387797311285E-2"/>
              <c:y val="0.4525423728813559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7616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47880041365064"/>
          <c:y val="0.30508474576271288"/>
          <c:w val="0.28438469493278307"/>
          <c:h val="0.391525423728814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5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17</xdr:col>
      <xdr:colOff>0</xdr:colOff>
      <xdr:row>38</xdr:row>
      <xdr:rowOff>28575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G131"/>
  <sheetViews>
    <sheetView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Q11" sqref="Q11:Q13"/>
    </sheetView>
  </sheetViews>
  <sheetFormatPr defaultRowHeight="12.75"/>
  <cols>
    <col min="1" max="1" width="9.140625" style="1"/>
    <col min="2" max="2" width="17.7109375" style="1" customWidth="1"/>
    <col min="3" max="3" width="9" style="1" customWidth="1"/>
    <col min="4" max="4" width="8.42578125" style="1" customWidth="1"/>
    <col min="5" max="6" width="9.7109375" style="1" bestFit="1" customWidth="1"/>
    <col min="7" max="7" width="10" style="1" bestFit="1" customWidth="1"/>
    <col min="8" max="8" width="9.7109375" style="1" bestFit="1" customWidth="1"/>
    <col min="9" max="10" width="10" style="1" bestFit="1" customWidth="1"/>
    <col min="11" max="11" width="9.85546875" style="1" bestFit="1" customWidth="1"/>
    <col min="12" max="12" width="9.7109375" style="1" bestFit="1" customWidth="1"/>
    <col min="13" max="14" width="9.85546875" style="1" bestFit="1" customWidth="1"/>
    <col min="15" max="15" width="10" style="1" bestFit="1" customWidth="1"/>
    <col min="16" max="16" width="10.140625" style="1" bestFit="1" customWidth="1"/>
    <col min="17" max="18" width="10" style="1" bestFit="1" customWidth="1"/>
    <col min="19" max="19" width="9.85546875" style="1" bestFit="1" customWidth="1"/>
    <col min="20" max="23" width="10" style="1" bestFit="1" customWidth="1"/>
    <col min="24" max="24" width="10.28515625" style="1" bestFit="1" customWidth="1"/>
    <col min="25" max="26" width="10" style="1" bestFit="1" customWidth="1"/>
    <col min="27" max="28" width="10.140625" style="1" bestFit="1" customWidth="1"/>
    <col min="29" max="29" width="10" style="1" bestFit="1" customWidth="1"/>
    <col min="30" max="31" width="10.140625" style="1" bestFit="1" customWidth="1"/>
    <col min="32" max="32" width="10.28515625" style="1" bestFit="1" customWidth="1"/>
    <col min="33" max="33" width="10.140625" style="1" bestFit="1" customWidth="1"/>
    <col min="34" max="16384" width="9.140625" style="1"/>
  </cols>
  <sheetData>
    <row r="3" spans="1:33" s="2" customFormat="1">
      <c r="A3" s="5" t="s">
        <v>0</v>
      </c>
      <c r="B3" s="2" t="s">
        <v>2</v>
      </c>
    </row>
    <row r="4" spans="1:33" s="2" customFormat="1">
      <c r="C4" s="2">
        <v>1990</v>
      </c>
      <c r="D4" s="2">
        <v>1991</v>
      </c>
      <c r="E4" s="2">
        <v>1992</v>
      </c>
      <c r="F4" s="2">
        <v>1993</v>
      </c>
      <c r="G4" s="2">
        <v>1994</v>
      </c>
      <c r="H4" s="2">
        <v>1995</v>
      </c>
      <c r="I4" s="2">
        <v>1996</v>
      </c>
      <c r="J4" s="2">
        <v>1997</v>
      </c>
      <c r="K4" s="2">
        <v>1998</v>
      </c>
      <c r="L4" s="2">
        <v>1999</v>
      </c>
      <c r="M4" s="2">
        <v>2000</v>
      </c>
      <c r="N4" s="2">
        <v>2001</v>
      </c>
      <c r="O4" s="2">
        <v>2002</v>
      </c>
      <c r="P4" s="2">
        <v>2003</v>
      </c>
      <c r="Q4" s="2">
        <v>2004</v>
      </c>
      <c r="R4" s="2">
        <v>2005</v>
      </c>
      <c r="S4" s="2">
        <v>2006</v>
      </c>
      <c r="T4" s="2">
        <v>2007</v>
      </c>
      <c r="U4" s="2">
        <v>2008</v>
      </c>
      <c r="V4" s="2">
        <v>2009</v>
      </c>
      <c r="W4" s="2">
        <v>2010</v>
      </c>
      <c r="X4" s="2">
        <v>2011</v>
      </c>
      <c r="Y4" s="2">
        <v>2012</v>
      </c>
      <c r="Z4" s="2">
        <v>2013</v>
      </c>
      <c r="AA4" s="2">
        <v>2014</v>
      </c>
      <c r="AB4" s="2">
        <v>2015</v>
      </c>
      <c r="AC4" s="2">
        <v>2016</v>
      </c>
      <c r="AD4" s="2">
        <v>2017</v>
      </c>
      <c r="AE4" s="2">
        <v>2018</v>
      </c>
      <c r="AF4" s="2">
        <v>2019</v>
      </c>
      <c r="AG4" s="2">
        <v>2020</v>
      </c>
    </row>
    <row r="5" spans="1:33" s="2" customFormat="1">
      <c r="A5" s="2" t="s">
        <v>1</v>
      </c>
      <c r="B5" s="2" t="s">
        <v>2</v>
      </c>
      <c r="C5" s="3">
        <v>15429.188677762733</v>
      </c>
      <c r="D5" s="3">
        <v>15426.670392628102</v>
      </c>
      <c r="E5" s="3">
        <v>15425.997052176479</v>
      </c>
      <c r="F5" s="3">
        <v>14899.013045439162</v>
      </c>
      <c r="G5" s="3">
        <v>14965.417602887232</v>
      </c>
      <c r="H5" s="3">
        <v>14967.290837988759</v>
      </c>
      <c r="I5" s="3">
        <v>15317.309787790791</v>
      </c>
      <c r="J5" s="3">
        <v>15424.204100022356</v>
      </c>
      <c r="K5" s="3">
        <v>15750.538223966665</v>
      </c>
      <c r="L5" s="3">
        <v>16337.866473702707</v>
      </c>
      <c r="M5" s="3">
        <v>16473.012089398773</v>
      </c>
      <c r="N5" s="3">
        <v>17869.669096564419</v>
      </c>
      <c r="O5" s="3">
        <v>17878.238928591891</v>
      </c>
      <c r="P5" s="3">
        <v>18840.314699826267</v>
      </c>
      <c r="Q5" s="3">
        <v>18795.052341774393</v>
      </c>
      <c r="R5" s="3">
        <v>19383.713872058437</v>
      </c>
      <c r="S5" s="3">
        <v>20221.956953564575</v>
      </c>
      <c r="T5" s="3">
        <v>20476.322609922572</v>
      </c>
      <c r="U5" s="3">
        <v>20969.322458918901</v>
      </c>
      <c r="V5" s="3">
        <v>21093.226845070774</v>
      </c>
      <c r="W5" s="3">
        <v>21206.877132002173</v>
      </c>
      <c r="X5" s="3">
        <v>21522.055775339773</v>
      </c>
      <c r="Y5" s="3">
        <v>21844.239230695737</v>
      </c>
      <c r="Z5" s="3">
        <v>22173.782548016246</v>
      </c>
      <c r="AA5" s="3">
        <v>22279.027456738004</v>
      </c>
      <c r="AB5" s="3">
        <v>22387.883701559673</v>
      </c>
      <c r="AC5" s="3">
        <v>22500.870018264315</v>
      </c>
      <c r="AD5" s="3">
        <v>22618.665161937173</v>
      </c>
      <c r="AE5" s="3">
        <v>22742.148480976735</v>
      </c>
      <c r="AF5" s="3">
        <v>22756.568053350722</v>
      </c>
      <c r="AG5" s="3">
        <v>22779.190382465389</v>
      </c>
    </row>
    <row r="6" spans="1:33" s="2" customForma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0">
        <f>T5/$C$5-1</f>
        <v>0.32711596426544465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0">
        <f>AG5/$C$5-1</f>
        <v>0.47636994129806842</v>
      </c>
    </row>
    <row r="7" spans="1:33" s="2" customFormat="1">
      <c r="B7" s="2" t="s">
        <v>3</v>
      </c>
      <c r="C7" s="3">
        <v>2462.2192329155555</v>
      </c>
      <c r="D7" s="3">
        <v>2430.9109618070638</v>
      </c>
      <c r="E7" s="3">
        <v>2400.1734606565851</v>
      </c>
      <c r="F7" s="3">
        <v>2380.3237673001872</v>
      </c>
      <c r="G7" s="3">
        <v>2378.971501574375</v>
      </c>
      <c r="H7" s="3">
        <v>2364.6217425130912</v>
      </c>
      <c r="I7" s="3">
        <v>2350.018418709592</v>
      </c>
      <c r="J7" s="3">
        <v>2325.7770627021714</v>
      </c>
      <c r="K7" s="3">
        <v>2322.511193760768</v>
      </c>
      <c r="L7" s="3">
        <v>2360.3687578380491</v>
      </c>
      <c r="M7" s="3">
        <v>2301.8524070203907</v>
      </c>
      <c r="N7" s="3">
        <v>2474.3041992749381</v>
      </c>
      <c r="O7" s="3">
        <v>2563.1138359570559</v>
      </c>
      <c r="P7" s="3">
        <v>2675.4978011190606</v>
      </c>
      <c r="Q7" s="3">
        <v>2520.9230463514446</v>
      </c>
      <c r="R7" s="3">
        <v>2462.6099451659561</v>
      </c>
      <c r="S7" s="3">
        <v>2671.6754923581157</v>
      </c>
      <c r="T7" s="3">
        <v>2531.5105665663382</v>
      </c>
      <c r="U7" s="3">
        <v>2657.1807908286546</v>
      </c>
      <c r="V7" s="3">
        <v>2668.9151441208369</v>
      </c>
      <c r="W7" s="3">
        <v>2682.4050303361528</v>
      </c>
      <c r="X7" s="3">
        <v>2697.533249103074</v>
      </c>
      <c r="Y7" s="3">
        <v>2714.1881747932121</v>
      </c>
      <c r="Z7" s="3">
        <v>2732.2633338130122</v>
      </c>
      <c r="AA7" s="3">
        <v>2742.8249192765516</v>
      </c>
      <c r="AB7" s="3">
        <v>2754.5516657452881</v>
      </c>
      <c r="AC7" s="3">
        <v>2767.3603547973903</v>
      </c>
      <c r="AD7" s="3">
        <v>2781.1689441206304</v>
      </c>
      <c r="AE7" s="3">
        <v>2795.8951733560348</v>
      </c>
      <c r="AF7" s="3">
        <v>2807.1487876993633</v>
      </c>
      <c r="AG7" s="3">
        <v>2819.2387750966013</v>
      </c>
    </row>
    <row r="8" spans="1:33" s="2" customFormat="1">
      <c r="B8" s="2" t="s">
        <v>4</v>
      </c>
      <c r="C8" s="3">
        <v>1338.0898714124182</v>
      </c>
      <c r="D8" s="3">
        <v>1359.1660108030649</v>
      </c>
      <c r="E8" s="3">
        <v>1380.6734455479104</v>
      </c>
      <c r="F8" s="3">
        <v>1182.9127262407926</v>
      </c>
      <c r="G8" s="3">
        <v>1211.1756302412418</v>
      </c>
      <c r="H8" s="3">
        <v>1189.801386398806</v>
      </c>
      <c r="I8" s="3">
        <v>1216.5304204338604</v>
      </c>
      <c r="J8" s="3">
        <v>1111.0797215693265</v>
      </c>
      <c r="K8" s="3">
        <v>1210.6715365982709</v>
      </c>
      <c r="L8" s="3">
        <v>1310.9490809784788</v>
      </c>
      <c r="M8" s="3">
        <v>1492.4491739830189</v>
      </c>
      <c r="N8" s="3">
        <v>1485.7838452407789</v>
      </c>
      <c r="O8" s="3">
        <v>1730.476196031163</v>
      </c>
      <c r="P8" s="3">
        <v>1861.710905426695</v>
      </c>
      <c r="Q8" s="3">
        <v>1944.745874695853</v>
      </c>
      <c r="R8" s="3">
        <v>2046.6002427001429</v>
      </c>
      <c r="S8" s="3">
        <v>2223.7104915992513</v>
      </c>
      <c r="T8" s="3">
        <v>2331.4813710619251</v>
      </c>
      <c r="U8" s="3">
        <v>2284.7168877693584</v>
      </c>
      <c r="V8" s="3">
        <v>2178.3225359828029</v>
      </c>
      <c r="W8" s="3">
        <v>2057.726140837724</v>
      </c>
      <c r="X8" s="3">
        <v>2134.5883471424877</v>
      </c>
      <c r="Y8" s="3">
        <v>2214.2012565794839</v>
      </c>
      <c r="Z8" s="3">
        <v>2296.6567864628464</v>
      </c>
      <c r="AA8" s="3">
        <v>2350.1369308539361</v>
      </c>
      <c r="AB8" s="3">
        <v>2404.7257570254824</v>
      </c>
      <c r="AC8" s="3">
        <v>2460.4406088291148</v>
      </c>
      <c r="AD8" s="3">
        <v>2517.2988399920705</v>
      </c>
      <c r="AE8" s="3">
        <v>2575.3177980620449</v>
      </c>
      <c r="AF8" s="3">
        <v>2616.6277039024785</v>
      </c>
      <c r="AG8" s="3">
        <v>2658.4371021715688</v>
      </c>
    </row>
    <row r="9" spans="1:33" s="2" customFormat="1">
      <c r="B9" s="2" t="s">
        <v>5</v>
      </c>
      <c r="C9" s="3">
        <v>11628.879573434759</v>
      </c>
      <c r="D9" s="3">
        <v>11636.593420017974</v>
      </c>
      <c r="E9" s="3">
        <v>11645.150145971984</v>
      </c>
      <c r="F9" s="3">
        <v>11335.776551898183</v>
      </c>
      <c r="G9" s="3">
        <v>11375.270471071613</v>
      </c>
      <c r="H9" s="3">
        <v>11412.867709076863</v>
      </c>
      <c r="I9" s="3">
        <v>11750.760948647338</v>
      </c>
      <c r="J9" s="3">
        <v>11987.347315750862</v>
      </c>
      <c r="K9" s="3">
        <v>12217.355493607623</v>
      </c>
      <c r="L9" s="3">
        <v>12666.548634886178</v>
      </c>
      <c r="M9" s="3">
        <v>12678.710508395363</v>
      </c>
      <c r="N9" s="3">
        <v>13909.581052048698</v>
      </c>
      <c r="O9" s="3">
        <v>13584.64889660367</v>
      </c>
      <c r="P9" s="3">
        <v>14303.105993280509</v>
      </c>
      <c r="Q9" s="3">
        <v>14329.383420727096</v>
      </c>
      <c r="R9" s="3">
        <v>14874.503684192336</v>
      </c>
      <c r="S9" s="3">
        <v>15326.570969607201</v>
      </c>
      <c r="T9" s="3">
        <v>15613.330672294307</v>
      </c>
      <c r="U9" s="3">
        <v>16027.424780320884</v>
      </c>
      <c r="V9" s="3">
        <v>16245.989164967139</v>
      </c>
      <c r="W9" s="3">
        <v>16466.745960828292</v>
      </c>
      <c r="X9" s="3">
        <v>16689.934179094213</v>
      </c>
      <c r="Y9" s="3">
        <v>16915.849799323045</v>
      </c>
      <c r="Z9" s="3">
        <v>17144.862427740391</v>
      </c>
      <c r="AA9" s="3">
        <v>17186.065606607517</v>
      </c>
      <c r="AB9" s="3">
        <v>17228.606278788899</v>
      </c>
      <c r="AC9" s="3">
        <v>17273.069054637814</v>
      </c>
      <c r="AD9" s="3">
        <v>17320.197377824476</v>
      </c>
      <c r="AE9" s="3">
        <v>17370.935509558658</v>
      </c>
      <c r="AF9" s="3">
        <v>17332.791561748883</v>
      </c>
      <c r="AG9" s="3">
        <v>17301.514505197221</v>
      </c>
    </row>
    <row r="10" spans="1:33" s="2" customForma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2" customFormat="1">
      <c r="B11" s="2" t="s">
        <v>9</v>
      </c>
      <c r="C11" s="3">
        <v>2792.417612159119</v>
      </c>
      <c r="D11" s="3">
        <v>2825.4513180086897</v>
      </c>
      <c r="E11" s="3">
        <v>2858.8758055656253</v>
      </c>
      <c r="F11" s="3">
        <v>2826.8864186970568</v>
      </c>
      <c r="G11" s="3">
        <v>2840.2198545136634</v>
      </c>
      <c r="H11" s="3">
        <v>2859.551058020953</v>
      </c>
      <c r="I11" s="3">
        <v>2960.120637434627</v>
      </c>
      <c r="J11" s="3">
        <v>3028.0681365448436</v>
      </c>
      <c r="K11" s="3">
        <v>3230.1445634384445</v>
      </c>
      <c r="L11" s="3">
        <v>3215.0031023189254</v>
      </c>
      <c r="M11" s="3">
        <v>3151.6522279193327</v>
      </c>
      <c r="N11" s="3">
        <v>3148.1753354413604</v>
      </c>
      <c r="O11" s="3">
        <v>3007.5606385233186</v>
      </c>
      <c r="P11" s="3">
        <v>3333.0865128216933</v>
      </c>
      <c r="Q11" s="3">
        <v>3187.8933582379368</v>
      </c>
      <c r="R11" s="3">
        <v>3439.4335008725707</v>
      </c>
      <c r="S11" s="3">
        <v>3554.2695051646351</v>
      </c>
      <c r="T11" s="3">
        <v>3487.5846093103696</v>
      </c>
      <c r="U11" s="3">
        <v>3531.3249695668587</v>
      </c>
      <c r="V11" s="3">
        <v>3564.3827625035897</v>
      </c>
      <c r="W11" s="3">
        <v>3597.3493416999913</v>
      </c>
      <c r="X11" s="3">
        <v>3630.5817883441655</v>
      </c>
      <c r="Y11" s="3">
        <v>3664.5309826777334</v>
      </c>
      <c r="Z11" s="3">
        <v>3699.7692366690785</v>
      </c>
      <c r="AA11" s="3">
        <v>3728.3969639429042</v>
      </c>
      <c r="AB11" s="3">
        <v>3759.9449649289772</v>
      </c>
      <c r="AC11" s="3">
        <v>3795.4020613976309</v>
      </c>
      <c r="AD11" s="3">
        <v>3836.0170337898435</v>
      </c>
      <c r="AE11" s="3">
        <v>3883.3666175166713</v>
      </c>
      <c r="AF11" s="3">
        <v>3934.8053663111486</v>
      </c>
      <c r="AG11" s="3">
        <v>3996.9976368040338</v>
      </c>
    </row>
    <row r="12" spans="1:33" s="2" customFormat="1">
      <c r="B12" s="2" t="s">
        <v>10</v>
      </c>
      <c r="C12" s="3">
        <v>3922.6580613647611</v>
      </c>
      <c r="D12" s="3">
        <v>3851.0997903727553</v>
      </c>
      <c r="E12" s="3">
        <v>3780.8469062044951</v>
      </c>
      <c r="F12" s="3">
        <v>3563.2364935409796</v>
      </c>
      <c r="G12" s="3">
        <v>3590.1471318156168</v>
      </c>
      <c r="H12" s="3">
        <v>3554.423128911897</v>
      </c>
      <c r="I12" s="3">
        <v>3566.5488391434524</v>
      </c>
      <c r="J12" s="3">
        <v>3436.8567842714979</v>
      </c>
      <c r="K12" s="3">
        <v>3533.1827303590389</v>
      </c>
      <c r="L12" s="3">
        <v>3671.3178388165279</v>
      </c>
      <c r="M12" s="3">
        <v>3794.3015810034099</v>
      </c>
      <c r="N12" s="3">
        <v>3960.0880445157168</v>
      </c>
      <c r="O12" s="3">
        <v>4293.5900319882194</v>
      </c>
      <c r="P12" s="3">
        <v>4537.2087065457554</v>
      </c>
      <c r="Q12" s="3">
        <v>4465.6689210472978</v>
      </c>
      <c r="R12" s="3">
        <v>4509.2101878660987</v>
      </c>
      <c r="S12" s="3">
        <v>4895.385983957367</v>
      </c>
      <c r="T12" s="3">
        <v>4862.9919376282633</v>
      </c>
      <c r="U12" s="3">
        <v>4941.897678598013</v>
      </c>
      <c r="V12" s="3">
        <v>4847.2376801036389</v>
      </c>
      <c r="W12" s="3">
        <v>4740.1311711738763</v>
      </c>
      <c r="X12" s="3">
        <v>4832.1215962455617</v>
      </c>
      <c r="Y12" s="3">
        <v>4928.389431372696</v>
      </c>
      <c r="Z12" s="3">
        <v>5028.9201202758586</v>
      </c>
      <c r="AA12" s="3">
        <v>5092.9618501304876</v>
      </c>
      <c r="AB12" s="3">
        <v>5159.2774227707696</v>
      </c>
      <c r="AC12" s="3">
        <v>5227.8009636265051</v>
      </c>
      <c r="AD12" s="3">
        <v>5298.4677841127004</v>
      </c>
      <c r="AE12" s="3">
        <v>5371.2129714180792</v>
      </c>
      <c r="AF12" s="3">
        <v>5423.7764916018423</v>
      </c>
      <c r="AG12" s="3">
        <v>5477.6758772681696</v>
      </c>
    </row>
    <row r="13" spans="1:33" s="2" customFormat="1">
      <c r="B13" s="2" t="s">
        <v>11</v>
      </c>
      <c r="C13" s="3">
        <v>8714.1130042388522</v>
      </c>
      <c r="D13" s="3">
        <v>8750.1192842466571</v>
      </c>
      <c r="E13" s="3">
        <v>8786.2743404063622</v>
      </c>
      <c r="F13" s="3">
        <v>8508.8901332011283</v>
      </c>
      <c r="G13" s="3">
        <v>8535.0506165579518</v>
      </c>
      <c r="H13" s="3">
        <v>8553.316651055904</v>
      </c>
      <c r="I13" s="3">
        <v>8790.6403112127082</v>
      </c>
      <c r="J13" s="3">
        <v>8959.2791792060125</v>
      </c>
      <c r="K13" s="3">
        <v>8987.2109301691744</v>
      </c>
      <c r="L13" s="3">
        <v>9451.5455325672465</v>
      </c>
      <c r="M13" s="3">
        <v>9527.0582804760361</v>
      </c>
      <c r="N13" s="3">
        <v>10761.40571660734</v>
      </c>
      <c r="O13" s="3">
        <v>10577.088258080354</v>
      </c>
      <c r="P13" s="3">
        <v>10970.019480458815</v>
      </c>
      <c r="Q13" s="3">
        <v>11141.490062489162</v>
      </c>
      <c r="R13" s="3">
        <v>11435.070183319764</v>
      </c>
      <c r="S13" s="3">
        <v>11772.301464442571</v>
      </c>
      <c r="T13" s="3">
        <v>12125.746062983937</v>
      </c>
      <c r="U13" s="3">
        <v>12496.099810754024</v>
      </c>
      <c r="V13" s="3">
        <v>12681.606402463549</v>
      </c>
      <c r="W13" s="3">
        <v>12869.396619128296</v>
      </c>
      <c r="X13" s="3">
        <v>13059.352390750048</v>
      </c>
      <c r="Y13" s="3">
        <v>13251.318816645316</v>
      </c>
      <c r="Z13" s="3">
        <v>13445.093191071312</v>
      </c>
      <c r="AA13" s="3">
        <v>13457.668642664617</v>
      </c>
      <c r="AB13" s="3">
        <v>13468.661313859924</v>
      </c>
      <c r="AC13" s="3">
        <v>13477.666993240175</v>
      </c>
      <c r="AD13" s="3">
        <v>13484.180344034632</v>
      </c>
      <c r="AE13" s="3">
        <v>13487.568892041985</v>
      </c>
      <c r="AF13" s="3">
        <v>13397.986195437728</v>
      </c>
      <c r="AG13" s="3">
        <v>13304.516868393186</v>
      </c>
    </row>
    <row r="15" spans="1:33" s="5" customFormat="1">
      <c r="A15" s="5" t="s">
        <v>16</v>
      </c>
    </row>
    <row r="16" spans="1:33" s="2" customFormat="1">
      <c r="C16" s="2">
        <v>1990</v>
      </c>
      <c r="D16" s="2">
        <v>1991</v>
      </c>
      <c r="E16" s="2">
        <v>1992</v>
      </c>
      <c r="F16" s="2">
        <v>1993</v>
      </c>
      <c r="G16" s="2">
        <v>1994</v>
      </c>
      <c r="H16" s="2">
        <v>1995</v>
      </c>
      <c r="I16" s="2">
        <v>1996</v>
      </c>
      <c r="J16" s="2">
        <v>1997</v>
      </c>
      <c r="K16" s="2">
        <v>1998</v>
      </c>
      <c r="L16" s="2">
        <v>1999</v>
      </c>
      <c r="M16" s="2">
        <v>2000</v>
      </c>
      <c r="N16" s="2">
        <v>2001</v>
      </c>
      <c r="O16" s="2">
        <v>2002</v>
      </c>
      <c r="P16" s="2">
        <v>2003</v>
      </c>
      <c r="Q16" s="2">
        <v>2004</v>
      </c>
      <c r="R16" s="2">
        <v>2005</v>
      </c>
      <c r="S16" s="2">
        <v>2006</v>
      </c>
      <c r="T16" s="2">
        <v>2007</v>
      </c>
      <c r="U16" s="2">
        <v>2008</v>
      </c>
      <c r="V16" s="2">
        <v>2009</v>
      </c>
      <c r="W16" s="2">
        <v>2010</v>
      </c>
      <c r="X16" s="2">
        <v>2011</v>
      </c>
      <c r="Y16" s="2">
        <v>2012</v>
      </c>
      <c r="Z16" s="2">
        <v>2013</v>
      </c>
      <c r="AA16" s="2">
        <v>2014</v>
      </c>
      <c r="AB16" s="2">
        <v>2015</v>
      </c>
      <c r="AC16" s="2">
        <v>2016</v>
      </c>
      <c r="AD16" s="2">
        <v>2017</v>
      </c>
      <c r="AE16" s="2">
        <v>2018</v>
      </c>
      <c r="AF16" s="2">
        <v>2019</v>
      </c>
      <c r="AG16" s="2">
        <v>2020</v>
      </c>
    </row>
    <row r="17" spans="1:33" s="2" customFormat="1">
      <c r="A17" s="2" t="s">
        <v>1</v>
      </c>
      <c r="B17" s="2" t="s">
        <v>2</v>
      </c>
      <c r="C17" s="2">
        <v>15429.188677762733</v>
      </c>
      <c r="D17" s="2">
        <v>15426.670392628102</v>
      </c>
      <c r="E17" s="3">
        <v>15425.997052176479</v>
      </c>
      <c r="F17" s="3">
        <v>14899.013045439162</v>
      </c>
      <c r="G17" s="3">
        <v>14965.417602887232</v>
      </c>
      <c r="H17" s="3">
        <v>14967.290837988759</v>
      </c>
      <c r="I17" s="3">
        <v>15317.309787790791</v>
      </c>
      <c r="J17" s="3">
        <v>15424.204100022356</v>
      </c>
      <c r="K17" s="3">
        <v>15750.538223966665</v>
      </c>
      <c r="L17" s="3">
        <v>16337.866473702707</v>
      </c>
      <c r="M17" s="3">
        <v>16473.012089398773</v>
      </c>
      <c r="N17" s="3">
        <v>17869.669096564419</v>
      </c>
      <c r="O17" s="3">
        <v>17878.238928591891</v>
      </c>
      <c r="P17" s="3">
        <v>18840.314699826267</v>
      </c>
      <c r="Q17" s="3">
        <v>18795.052341774393</v>
      </c>
      <c r="R17" s="3">
        <v>19383.713872058437</v>
      </c>
      <c r="S17" s="3">
        <v>20221.956953564575</v>
      </c>
      <c r="T17" s="3">
        <v>20476.322609922572</v>
      </c>
      <c r="U17" s="3">
        <v>20969.322458918901</v>
      </c>
      <c r="V17" s="3">
        <v>21001.316564204815</v>
      </c>
      <c r="W17" s="3">
        <v>21021.774908745905</v>
      </c>
      <c r="X17" s="3">
        <v>21242.642582570232</v>
      </c>
      <c r="Y17" s="3">
        <v>21469.576457775642</v>
      </c>
      <c r="Z17" s="3">
        <v>21703.134365793117</v>
      </c>
      <c r="AA17" s="3">
        <v>21783.452658528302</v>
      </c>
      <c r="AB17" s="3">
        <v>21868.879949680078</v>
      </c>
      <c r="AC17" s="3">
        <v>21960.151934807323</v>
      </c>
      <c r="AD17" s="3">
        <v>22058.205395296758</v>
      </c>
      <c r="AE17" s="3">
        <v>22164.229017728347</v>
      </c>
      <c r="AF17" s="3">
        <v>22200.355997047682</v>
      </c>
      <c r="AG17" s="3">
        <v>22247.684115984212</v>
      </c>
    </row>
    <row r="18" spans="1:33" s="2" customFormat="1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2" customFormat="1">
      <c r="B19" s="2" t="s">
        <v>3</v>
      </c>
      <c r="C19" s="2">
        <v>2462.2192329155555</v>
      </c>
      <c r="D19" s="2">
        <v>2430.9109618070638</v>
      </c>
      <c r="E19" s="3">
        <v>2400.1734606565851</v>
      </c>
      <c r="F19" s="3">
        <v>2380.3237673001872</v>
      </c>
      <c r="G19" s="3">
        <v>2378.971501574375</v>
      </c>
      <c r="H19" s="3">
        <v>2364.6217425130912</v>
      </c>
      <c r="I19" s="3">
        <v>2350.018418709592</v>
      </c>
      <c r="J19" s="3">
        <v>2325.7770627021714</v>
      </c>
      <c r="K19" s="3">
        <v>2322.511193760768</v>
      </c>
      <c r="L19" s="3">
        <v>2360.3687578380491</v>
      </c>
      <c r="M19" s="3">
        <v>2301.8524070203907</v>
      </c>
      <c r="N19" s="3">
        <v>2474.3041992749381</v>
      </c>
      <c r="O19" s="3">
        <v>2563.1138359570559</v>
      </c>
      <c r="P19" s="3">
        <v>2675.4978011190606</v>
      </c>
      <c r="Q19" s="3">
        <v>2520.9230463514446</v>
      </c>
      <c r="R19" s="3">
        <v>2462.6099451659561</v>
      </c>
      <c r="S19" s="3">
        <v>2671.6754923581157</v>
      </c>
      <c r="T19" s="3">
        <v>2531.5105665663382</v>
      </c>
      <c r="U19" s="3">
        <v>2657.1807908286546</v>
      </c>
      <c r="V19" s="3">
        <v>2668.9151441208369</v>
      </c>
      <c r="W19" s="3">
        <v>2682.4050303361528</v>
      </c>
      <c r="X19" s="3">
        <v>2697.533249103074</v>
      </c>
      <c r="Y19" s="3">
        <v>2714.1881747932121</v>
      </c>
      <c r="Z19" s="3">
        <v>2732.2633338130122</v>
      </c>
      <c r="AA19" s="3">
        <v>2742.8249192765516</v>
      </c>
      <c r="AB19" s="3">
        <v>2754.5516657452881</v>
      </c>
      <c r="AC19" s="3">
        <v>2767.3603547973903</v>
      </c>
      <c r="AD19" s="3">
        <v>2781.1689441206304</v>
      </c>
      <c r="AE19" s="3">
        <v>2795.8951733560348</v>
      </c>
      <c r="AF19" s="3">
        <v>2807.1487876993633</v>
      </c>
      <c r="AG19" s="3">
        <v>2819.2387750966013</v>
      </c>
    </row>
    <row r="20" spans="1:33" s="2" customFormat="1">
      <c r="B20" s="2" t="s">
        <v>4</v>
      </c>
      <c r="C20" s="2">
        <v>1338.0898714124182</v>
      </c>
      <c r="D20" s="2">
        <v>1359.1660108030649</v>
      </c>
      <c r="E20" s="3">
        <v>1380.6734455479104</v>
      </c>
      <c r="F20" s="3">
        <v>1182.9127262407926</v>
      </c>
      <c r="G20" s="3">
        <v>1211.1756302412418</v>
      </c>
      <c r="H20" s="3">
        <v>1189.801386398806</v>
      </c>
      <c r="I20" s="3">
        <v>1216.5304204338604</v>
      </c>
      <c r="J20" s="3">
        <v>1111.0797215693265</v>
      </c>
      <c r="K20" s="3">
        <v>1210.6715365982709</v>
      </c>
      <c r="L20" s="3">
        <v>1310.9490809784788</v>
      </c>
      <c r="M20" s="3">
        <v>1492.4491739830189</v>
      </c>
      <c r="N20" s="3">
        <v>1485.7838452407789</v>
      </c>
      <c r="O20" s="3">
        <v>1730.476196031163</v>
      </c>
      <c r="P20" s="3">
        <v>1861.710905426695</v>
      </c>
      <c r="Q20" s="3">
        <v>1944.745874695853</v>
      </c>
      <c r="R20" s="3">
        <v>2046.6002427001429</v>
      </c>
      <c r="S20" s="3">
        <v>2223.7104915992513</v>
      </c>
      <c r="T20" s="3">
        <v>2331.4813710619251</v>
      </c>
      <c r="U20" s="3">
        <v>2284.7168877693584</v>
      </c>
      <c r="V20" s="3">
        <v>2178.3225359828029</v>
      </c>
      <c r="W20" s="3">
        <v>2057.726140837724</v>
      </c>
      <c r="X20" s="3">
        <v>2134.5883471424877</v>
      </c>
      <c r="Y20" s="3">
        <v>2214.2012565794839</v>
      </c>
      <c r="Z20" s="3">
        <v>2296.6567864628464</v>
      </c>
      <c r="AA20" s="3">
        <v>2350.1369308539361</v>
      </c>
      <c r="AB20" s="3">
        <v>2404.7257570254824</v>
      </c>
      <c r="AC20" s="3">
        <v>2460.4406088291148</v>
      </c>
      <c r="AD20" s="3">
        <v>2517.2988399920705</v>
      </c>
      <c r="AE20" s="3">
        <v>2575.3177980620449</v>
      </c>
      <c r="AF20" s="3">
        <v>2616.6277039024785</v>
      </c>
      <c r="AG20" s="3">
        <v>2658.4371021715688</v>
      </c>
    </row>
    <row r="21" spans="1:33" s="2" customFormat="1">
      <c r="B21" s="2" t="s">
        <v>5</v>
      </c>
      <c r="C21" s="2">
        <v>11628.879573434759</v>
      </c>
      <c r="D21" s="2">
        <v>11636.593420017974</v>
      </c>
      <c r="E21" s="3">
        <v>11645.150145971984</v>
      </c>
      <c r="F21" s="3">
        <v>11335.776551898183</v>
      </c>
      <c r="G21" s="3">
        <v>11375.270471071613</v>
      </c>
      <c r="H21" s="3">
        <v>11412.867709076863</v>
      </c>
      <c r="I21" s="3">
        <v>11750.760948647338</v>
      </c>
      <c r="J21" s="3">
        <v>11987.347315750862</v>
      </c>
      <c r="K21" s="3">
        <v>12217.355493607623</v>
      </c>
      <c r="L21" s="3">
        <v>12666.548634886178</v>
      </c>
      <c r="M21" s="3">
        <v>12678.710508395363</v>
      </c>
      <c r="N21" s="3">
        <v>13909.581052048698</v>
      </c>
      <c r="O21" s="3">
        <v>13584.64889660367</v>
      </c>
      <c r="P21" s="3">
        <v>14303.105993280509</v>
      </c>
      <c r="Q21" s="3">
        <v>14329.383420727096</v>
      </c>
      <c r="R21" s="3">
        <v>14874.503684192336</v>
      </c>
      <c r="S21" s="3">
        <v>15326.570969607201</v>
      </c>
      <c r="T21" s="3">
        <v>15613.330672294307</v>
      </c>
      <c r="U21" s="3">
        <v>16027.424780320884</v>
      </c>
      <c r="V21" s="3">
        <v>16154.07888410118</v>
      </c>
      <c r="W21" s="3">
        <v>16281.643737572029</v>
      </c>
      <c r="X21" s="3">
        <v>16410.520986324675</v>
      </c>
      <c r="Y21" s="3">
        <v>16541.187026402949</v>
      </c>
      <c r="Z21" s="3">
        <v>16674.214245517262</v>
      </c>
      <c r="AA21" s="3">
        <v>16690.490808397819</v>
      </c>
      <c r="AB21" s="3">
        <v>16709.602526909308</v>
      </c>
      <c r="AC21" s="3">
        <v>16732.350971180818</v>
      </c>
      <c r="AD21" s="3">
        <v>16759.737611184064</v>
      </c>
      <c r="AE21" s="3">
        <v>16793.016046310269</v>
      </c>
      <c r="AF21" s="3">
        <v>16776.579505445839</v>
      </c>
      <c r="AG21" s="3">
        <v>16770.00823871604</v>
      </c>
    </row>
    <row r="22" spans="1:33" s="2" customFormat="1"/>
    <row r="23" spans="1:33" s="2" customFormat="1">
      <c r="B23" s="2" t="s">
        <v>9</v>
      </c>
      <c r="C23" s="2">
        <v>2792.417612159119</v>
      </c>
      <c r="D23" s="2">
        <v>2825.4513180086897</v>
      </c>
      <c r="E23" s="3">
        <v>2858.8758055656253</v>
      </c>
      <c r="F23" s="3">
        <v>2826.8864186970568</v>
      </c>
      <c r="G23" s="3">
        <v>2840.2198545136634</v>
      </c>
      <c r="H23" s="3">
        <v>2859.551058020953</v>
      </c>
      <c r="I23" s="3">
        <v>2960.120637434627</v>
      </c>
      <c r="J23" s="3">
        <v>3028.0681365448436</v>
      </c>
      <c r="K23" s="3">
        <v>3230.1445634384445</v>
      </c>
      <c r="L23" s="3">
        <v>3215.0031023189254</v>
      </c>
      <c r="M23" s="3">
        <v>3151.6522279193327</v>
      </c>
      <c r="N23" s="3">
        <v>3148.1753354413604</v>
      </c>
      <c r="O23" s="3">
        <v>3007.5606385233186</v>
      </c>
      <c r="P23" s="3">
        <v>3333.0865128216933</v>
      </c>
      <c r="Q23" s="3">
        <v>3187.8933582379368</v>
      </c>
      <c r="R23" s="3">
        <v>3439.4335008725707</v>
      </c>
      <c r="S23" s="3">
        <v>3554.2695051646351</v>
      </c>
      <c r="T23" s="3">
        <v>3487.5846093103696</v>
      </c>
      <c r="U23" s="3">
        <v>3531.3249695668587</v>
      </c>
      <c r="V23" s="3">
        <v>3564.3827625035897</v>
      </c>
      <c r="W23" s="3">
        <v>3597.3493416999913</v>
      </c>
      <c r="X23" s="3">
        <v>3630.5817883441655</v>
      </c>
      <c r="Y23" s="3">
        <v>3664.5309826777334</v>
      </c>
      <c r="Z23" s="3">
        <v>3699.7692366690785</v>
      </c>
      <c r="AA23" s="3">
        <v>3728.3969639429042</v>
      </c>
      <c r="AB23" s="3">
        <v>3759.9449649289772</v>
      </c>
      <c r="AC23" s="3">
        <v>3795.4020613976309</v>
      </c>
      <c r="AD23" s="3">
        <v>3836.0170337898435</v>
      </c>
      <c r="AE23" s="3">
        <v>3883.3666175166713</v>
      </c>
      <c r="AF23" s="3">
        <v>3934.8053663111486</v>
      </c>
      <c r="AG23" s="3">
        <v>3996.9976368040338</v>
      </c>
    </row>
    <row r="24" spans="1:33" s="2" customFormat="1">
      <c r="B24" s="2" t="s">
        <v>10</v>
      </c>
      <c r="C24" s="2">
        <v>3922.6580613647611</v>
      </c>
      <c r="D24" s="2">
        <v>3851.0997903727553</v>
      </c>
      <c r="E24" s="3">
        <v>3780.8469062044951</v>
      </c>
      <c r="F24" s="3">
        <v>3563.2364935409796</v>
      </c>
      <c r="G24" s="3">
        <v>3590.1471318156168</v>
      </c>
      <c r="H24" s="3">
        <v>3554.423128911897</v>
      </c>
      <c r="I24" s="3">
        <v>3566.5488391434524</v>
      </c>
      <c r="J24" s="3">
        <v>3436.8567842714979</v>
      </c>
      <c r="K24" s="3">
        <v>3533.1827303590389</v>
      </c>
      <c r="L24" s="3">
        <v>3671.3178388165279</v>
      </c>
      <c r="M24" s="3">
        <v>3794.3015810034099</v>
      </c>
      <c r="N24" s="3">
        <v>3960.0880445157168</v>
      </c>
      <c r="O24" s="3">
        <v>4293.5900319882194</v>
      </c>
      <c r="P24" s="3">
        <v>4537.2087065457554</v>
      </c>
      <c r="Q24" s="3">
        <v>4465.6689210472978</v>
      </c>
      <c r="R24" s="3">
        <v>4509.2101878660987</v>
      </c>
      <c r="S24" s="3">
        <v>4895.385983957367</v>
      </c>
      <c r="T24" s="3">
        <v>4862.9919376282633</v>
      </c>
      <c r="U24" s="3">
        <v>4941.897678598013</v>
      </c>
      <c r="V24" s="3">
        <v>4847.2376801036389</v>
      </c>
      <c r="W24" s="3">
        <v>4740.1311711738763</v>
      </c>
      <c r="X24" s="3">
        <v>4832.1215962455617</v>
      </c>
      <c r="Y24" s="3">
        <v>4928.389431372696</v>
      </c>
      <c r="Z24" s="3">
        <v>5028.9201202758586</v>
      </c>
      <c r="AA24" s="3">
        <v>5092.9618501304876</v>
      </c>
      <c r="AB24" s="3">
        <v>5159.2774227707696</v>
      </c>
      <c r="AC24" s="3">
        <v>5227.8009636265051</v>
      </c>
      <c r="AD24" s="3">
        <v>5298.4677841127004</v>
      </c>
      <c r="AE24" s="3">
        <v>5371.2129714180792</v>
      </c>
      <c r="AF24" s="3">
        <v>5423.7764916018423</v>
      </c>
      <c r="AG24" s="3">
        <v>5477.6758772681696</v>
      </c>
    </row>
    <row r="25" spans="1:33" s="2" customFormat="1">
      <c r="B25" s="2" t="s">
        <v>11</v>
      </c>
      <c r="C25" s="2">
        <v>8714.1130042388522</v>
      </c>
      <c r="D25" s="2">
        <v>8750.1192842466571</v>
      </c>
      <c r="E25" s="3">
        <v>8786.2743404063622</v>
      </c>
      <c r="F25" s="3">
        <v>8508.8901332011283</v>
      </c>
      <c r="G25" s="3">
        <v>8535.0506165579518</v>
      </c>
      <c r="H25" s="3">
        <v>8553.316651055904</v>
      </c>
      <c r="I25" s="3">
        <v>8790.6403112127082</v>
      </c>
      <c r="J25" s="3">
        <v>8959.2791792060125</v>
      </c>
      <c r="K25" s="3">
        <v>8987.2109301691744</v>
      </c>
      <c r="L25" s="3">
        <v>9451.5455325672465</v>
      </c>
      <c r="M25" s="3">
        <v>9527.0582804760361</v>
      </c>
      <c r="N25" s="3">
        <v>10761.40571660734</v>
      </c>
      <c r="O25" s="3">
        <v>10577.088258080354</v>
      </c>
      <c r="P25" s="3">
        <v>10970.019480458815</v>
      </c>
      <c r="Q25" s="3">
        <v>11141.490062489162</v>
      </c>
      <c r="R25" s="3">
        <v>11435.070183319764</v>
      </c>
      <c r="S25" s="3">
        <v>11772.301464442571</v>
      </c>
      <c r="T25" s="3">
        <v>12125.746062983937</v>
      </c>
      <c r="U25" s="3">
        <v>12496.099810754024</v>
      </c>
      <c r="V25" s="3">
        <v>12589.69612159759</v>
      </c>
      <c r="W25" s="3">
        <v>12684.294395872033</v>
      </c>
      <c r="X25" s="3">
        <v>12779.939197980506</v>
      </c>
      <c r="Y25" s="3">
        <v>12876.656043725219</v>
      </c>
      <c r="Z25" s="3">
        <v>12974.445008848183</v>
      </c>
      <c r="AA25" s="3">
        <v>12962.093844454916</v>
      </c>
      <c r="AB25" s="3">
        <v>12949.657561980335</v>
      </c>
      <c r="AC25" s="3">
        <v>12936.948909783183</v>
      </c>
      <c r="AD25" s="3">
        <v>12923.720577394217</v>
      </c>
      <c r="AE25" s="3">
        <v>12909.649428793593</v>
      </c>
      <c r="AF25" s="3">
        <v>12841.774139134688</v>
      </c>
      <c r="AG25" s="3">
        <v>12773.010601912005</v>
      </c>
    </row>
    <row r="26" spans="1:33" s="2" customFormat="1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6" customFormat="1">
      <c r="B27" s="6" t="s">
        <v>8</v>
      </c>
      <c r="C27" s="7">
        <f t="shared" ref="C27:AG27" si="0">C5-C17</f>
        <v>0</v>
      </c>
      <c r="D27" s="7">
        <f t="shared" si="0"/>
        <v>0</v>
      </c>
      <c r="E27" s="7">
        <f t="shared" si="0"/>
        <v>0</v>
      </c>
      <c r="F27" s="7">
        <f t="shared" si="0"/>
        <v>0</v>
      </c>
      <c r="G27" s="7">
        <f t="shared" si="0"/>
        <v>0</v>
      </c>
      <c r="H27" s="7">
        <f t="shared" si="0"/>
        <v>0</v>
      </c>
      <c r="I27" s="7">
        <f t="shared" si="0"/>
        <v>0</v>
      </c>
      <c r="J27" s="7">
        <f t="shared" si="0"/>
        <v>0</v>
      </c>
      <c r="K27" s="7">
        <f t="shared" si="0"/>
        <v>0</v>
      </c>
      <c r="L27" s="7">
        <f t="shared" si="0"/>
        <v>0</v>
      </c>
      <c r="M27" s="7">
        <f t="shared" si="0"/>
        <v>0</v>
      </c>
      <c r="N27" s="7">
        <f t="shared" si="0"/>
        <v>0</v>
      </c>
      <c r="O27" s="7">
        <f t="shared" si="0"/>
        <v>0</v>
      </c>
      <c r="P27" s="7">
        <f t="shared" si="0"/>
        <v>0</v>
      </c>
      <c r="Q27" s="7">
        <f t="shared" si="0"/>
        <v>0</v>
      </c>
      <c r="R27" s="7">
        <f t="shared" si="0"/>
        <v>0</v>
      </c>
      <c r="S27" s="7">
        <f t="shared" si="0"/>
        <v>0</v>
      </c>
      <c r="T27" s="7">
        <f t="shared" si="0"/>
        <v>0</v>
      </c>
      <c r="U27" s="7">
        <f t="shared" si="0"/>
        <v>0</v>
      </c>
      <c r="V27" s="7">
        <f t="shared" si="0"/>
        <v>91.910280865959066</v>
      </c>
      <c r="W27" s="7">
        <f t="shared" si="0"/>
        <v>185.10222325626819</v>
      </c>
      <c r="X27" s="7">
        <f t="shared" si="0"/>
        <v>279.41319276954164</v>
      </c>
      <c r="Y27" s="7">
        <f t="shared" si="0"/>
        <v>374.66277292009545</v>
      </c>
      <c r="Z27" s="7">
        <f t="shared" si="0"/>
        <v>470.64818222312897</v>
      </c>
      <c r="AA27" s="7">
        <f t="shared" si="0"/>
        <v>495.57479820970184</v>
      </c>
      <c r="AB27" s="7">
        <f t="shared" si="0"/>
        <v>519.00375187959435</v>
      </c>
      <c r="AC27" s="7">
        <f t="shared" si="0"/>
        <v>540.71808345699174</v>
      </c>
      <c r="AD27" s="7">
        <f t="shared" si="0"/>
        <v>560.45976664041518</v>
      </c>
      <c r="AE27" s="7">
        <f t="shared" si="0"/>
        <v>577.91946324838864</v>
      </c>
      <c r="AF27" s="7">
        <f t="shared" si="0"/>
        <v>556.2120563030403</v>
      </c>
      <c r="AG27" s="7">
        <f t="shared" si="0"/>
        <v>531.50626648117759</v>
      </c>
    </row>
    <row r="28" spans="1:33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" customFormat="1">
      <c r="A29" s="5" t="s">
        <v>17</v>
      </c>
    </row>
    <row r="30" spans="1:33" s="2" customFormat="1">
      <c r="C30" s="2">
        <v>1990</v>
      </c>
      <c r="D30" s="2">
        <v>1991</v>
      </c>
      <c r="E30" s="2">
        <v>1992</v>
      </c>
      <c r="F30" s="2">
        <v>1993</v>
      </c>
      <c r="G30" s="2">
        <v>1994</v>
      </c>
      <c r="H30" s="2">
        <v>1995</v>
      </c>
      <c r="I30" s="2">
        <v>1996</v>
      </c>
      <c r="J30" s="2">
        <v>1997</v>
      </c>
      <c r="K30" s="2">
        <v>1998</v>
      </c>
      <c r="L30" s="2">
        <v>1999</v>
      </c>
      <c r="M30" s="2">
        <v>2000</v>
      </c>
      <c r="N30" s="2">
        <v>2001</v>
      </c>
      <c r="O30" s="2">
        <v>2002</v>
      </c>
      <c r="P30" s="2">
        <v>2003</v>
      </c>
      <c r="Q30" s="2">
        <v>2004</v>
      </c>
      <c r="R30" s="2">
        <v>2005</v>
      </c>
      <c r="S30" s="2">
        <v>2006</v>
      </c>
      <c r="T30" s="2">
        <v>2007</v>
      </c>
      <c r="U30" s="2">
        <v>2008</v>
      </c>
      <c r="V30" s="2">
        <v>2009</v>
      </c>
      <c r="W30" s="2">
        <v>2010</v>
      </c>
      <c r="X30" s="2">
        <v>2011</v>
      </c>
      <c r="Y30" s="2">
        <v>2012</v>
      </c>
      <c r="Z30" s="2">
        <v>2013</v>
      </c>
      <c r="AA30" s="2">
        <v>2014</v>
      </c>
      <c r="AB30" s="2">
        <v>2015</v>
      </c>
      <c r="AC30" s="2">
        <v>2016</v>
      </c>
      <c r="AD30" s="2">
        <v>2017</v>
      </c>
      <c r="AE30" s="2">
        <v>2018</v>
      </c>
      <c r="AF30" s="2">
        <v>2019</v>
      </c>
      <c r="AG30" s="2">
        <v>2020</v>
      </c>
    </row>
    <row r="31" spans="1:33" s="2" customFormat="1">
      <c r="A31" s="2" t="s">
        <v>1</v>
      </c>
      <c r="B31" s="2" t="s">
        <v>2</v>
      </c>
      <c r="C31" s="2">
        <v>15429.188677762733</v>
      </c>
      <c r="D31" s="2">
        <v>15426.670392628102</v>
      </c>
      <c r="E31" s="3">
        <v>15425.997052176479</v>
      </c>
      <c r="F31" s="3">
        <v>14899.013045439162</v>
      </c>
      <c r="G31" s="3">
        <v>14965.417602887232</v>
      </c>
      <c r="H31" s="3">
        <v>14967.290837988759</v>
      </c>
      <c r="I31" s="3">
        <v>15317.309787790791</v>
      </c>
      <c r="J31" s="3">
        <v>15424.204100022356</v>
      </c>
      <c r="K31" s="3">
        <v>15750.538223966665</v>
      </c>
      <c r="L31" s="3">
        <v>16337.866473702707</v>
      </c>
      <c r="M31" s="3">
        <v>16473.012089398773</v>
      </c>
      <c r="N31" s="3">
        <v>17869.669096564419</v>
      </c>
      <c r="O31" s="3">
        <v>17878.238928591891</v>
      </c>
      <c r="P31" s="3">
        <v>18840.314699826267</v>
      </c>
      <c r="Q31" s="3">
        <v>18795.052341774393</v>
      </c>
      <c r="R31" s="3">
        <v>19383.713872058437</v>
      </c>
      <c r="S31" s="3">
        <v>20221.956953564575</v>
      </c>
      <c r="T31" s="3">
        <v>20476.322609922572</v>
      </c>
      <c r="U31" s="3">
        <v>20969.322458918901</v>
      </c>
      <c r="V31" s="3">
        <v>21060.392454049579</v>
      </c>
      <c r="W31" s="3">
        <v>21140.631400835024</v>
      </c>
      <c r="X31" s="3">
        <v>21421.943419150957</v>
      </c>
      <c r="Y31" s="3">
        <v>21709.928054769123</v>
      </c>
      <c r="Z31" s="3">
        <v>22005.066483550938</v>
      </c>
      <c r="AA31" s="3">
        <v>22102.608458658444</v>
      </c>
      <c r="AB31" s="3">
        <v>22203.979289361989</v>
      </c>
      <c r="AC31" s="3">
        <v>22309.801141965461</v>
      </c>
      <c r="AD31" s="3">
        <v>22420.866234482357</v>
      </c>
      <c r="AE31" s="3">
        <v>22538.180592647484</v>
      </c>
      <c r="AF31" s="3">
        <v>22560.18424231881</v>
      </c>
      <c r="AG31" s="3">
        <v>22590.98342898818</v>
      </c>
    </row>
    <row r="32" spans="1:33" s="2" customFormat="1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2" customFormat="1">
      <c r="B33" s="2" t="s">
        <v>3</v>
      </c>
      <c r="C33" s="2">
        <v>2462.2192329155555</v>
      </c>
      <c r="D33" s="2">
        <v>2430.9109618070638</v>
      </c>
      <c r="E33" s="3">
        <v>2400.1734606565851</v>
      </c>
      <c r="F33" s="3">
        <v>2380.3237673001872</v>
      </c>
      <c r="G33" s="3">
        <v>2378.971501574375</v>
      </c>
      <c r="H33" s="3">
        <v>2364.6217425130912</v>
      </c>
      <c r="I33" s="3">
        <v>2350.018418709592</v>
      </c>
      <c r="J33" s="3">
        <v>2325.7770627021714</v>
      </c>
      <c r="K33" s="3">
        <v>2322.511193760768</v>
      </c>
      <c r="L33" s="3">
        <v>2360.3687578380491</v>
      </c>
      <c r="M33" s="3">
        <v>2301.8524070203907</v>
      </c>
      <c r="N33" s="3">
        <v>2474.3041992749381</v>
      </c>
      <c r="O33" s="3">
        <v>2563.1138359570559</v>
      </c>
      <c r="P33" s="3">
        <v>2675.4978011190606</v>
      </c>
      <c r="Q33" s="3">
        <v>2520.9230463514446</v>
      </c>
      <c r="R33" s="3">
        <v>2462.6099451659561</v>
      </c>
      <c r="S33" s="3">
        <v>2671.6754923581157</v>
      </c>
      <c r="T33" s="3">
        <v>2531.5105665663382</v>
      </c>
      <c r="U33" s="3">
        <v>2657.1807908286546</v>
      </c>
      <c r="V33" s="3">
        <v>2668.9151441208369</v>
      </c>
      <c r="W33" s="3">
        <v>2682.4050303361528</v>
      </c>
      <c r="X33" s="3">
        <v>2697.533249103074</v>
      </c>
      <c r="Y33" s="3">
        <v>2714.1881747932121</v>
      </c>
      <c r="Z33" s="3">
        <v>2732.2633338130122</v>
      </c>
      <c r="AA33" s="3">
        <v>2742.8249192765516</v>
      </c>
      <c r="AB33" s="3">
        <v>2754.5516657452881</v>
      </c>
      <c r="AC33" s="3">
        <v>2767.3603547973903</v>
      </c>
      <c r="AD33" s="3">
        <v>2781.1689441206304</v>
      </c>
      <c r="AE33" s="3">
        <v>2795.8951733560348</v>
      </c>
      <c r="AF33" s="3">
        <v>2807.1487876993633</v>
      </c>
      <c r="AG33" s="3">
        <v>2819.2387750966013</v>
      </c>
    </row>
    <row r="34" spans="1:33" s="2" customFormat="1">
      <c r="B34" s="2" t="s">
        <v>4</v>
      </c>
      <c r="C34" s="2">
        <v>1338.0898714124182</v>
      </c>
      <c r="D34" s="2">
        <v>1359.1660108030649</v>
      </c>
      <c r="E34" s="3">
        <v>1380.6734455479104</v>
      </c>
      <c r="F34" s="3">
        <v>1182.9127262407926</v>
      </c>
      <c r="G34" s="3">
        <v>1211.1756302412418</v>
      </c>
      <c r="H34" s="3">
        <v>1189.801386398806</v>
      </c>
      <c r="I34" s="3">
        <v>1216.5304204338604</v>
      </c>
      <c r="J34" s="3">
        <v>1111.0797215693265</v>
      </c>
      <c r="K34" s="3">
        <v>1210.6715365982709</v>
      </c>
      <c r="L34" s="3">
        <v>1310.9490809784788</v>
      </c>
      <c r="M34" s="3">
        <v>1492.4491739830189</v>
      </c>
      <c r="N34" s="3">
        <v>1485.7838452407789</v>
      </c>
      <c r="O34" s="3">
        <v>1730.476196031163</v>
      </c>
      <c r="P34" s="3">
        <v>1861.710905426695</v>
      </c>
      <c r="Q34" s="3">
        <v>1944.745874695853</v>
      </c>
      <c r="R34" s="3">
        <v>2046.6002427001429</v>
      </c>
      <c r="S34" s="3">
        <v>2223.7104915992513</v>
      </c>
      <c r="T34" s="3">
        <v>2331.4813710619251</v>
      </c>
      <c r="U34" s="3">
        <v>2284.7168877693584</v>
      </c>
      <c r="V34" s="3">
        <v>2178.3225359828029</v>
      </c>
      <c r="W34" s="3">
        <v>2057.726140837724</v>
      </c>
      <c r="X34" s="3">
        <v>2134.5883471424877</v>
      </c>
      <c r="Y34" s="3">
        <v>2214.2012565794839</v>
      </c>
      <c r="Z34" s="3">
        <v>2296.6567864628464</v>
      </c>
      <c r="AA34" s="3">
        <v>2350.1369308539361</v>
      </c>
      <c r="AB34" s="3">
        <v>2404.7257570254824</v>
      </c>
      <c r="AC34" s="3">
        <v>2460.4406088291148</v>
      </c>
      <c r="AD34" s="3">
        <v>2517.2988399920705</v>
      </c>
      <c r="AE34" s="3">
        <v>2575.3177980620449</v>
      </c>
      <c r="AF34" s="3">
        <v>2616.6277039024785</v>
      </c>
      <c r="AG34" s="3">
        <v>2658.4371021715688</v>
      </c>
    </row>
    <row r="35" spans="1:33" s="2" customFormat="1">
      <c r="B35" s="2" t="s">
        <v>5</v>
      </c>
      <c r="C35" s="2">
        <v>11628.879573434759</v>
      </c>
      <c r="D35" s="2">
        <v>11636.593420017974</v>
      </c>
      <c r="E35" s="3">
        <v>11645.150145971984</v>
      </c>
      <c r="F35" s="3">
        <v>11335.776551898183</v>
      </c>
      <c r="G35" s="3">
        <v>11375.270471071613</v>
      </c>
      <c r="H35" s="3">
        <v>11412.867709076863</v>
      </c>
      <c r="I35" s="3">
        <v>11750.760948647338</v>
      </c>
      <c r="J35" s="3">
        <v>11987.347315750862</v>
      </c>
      <c r="K35" s="3">
        <v>12217.355493607623</v>
      </c>
      <c r="L35" s="3">
        <v>12666.548634886178</v>
      </c>
      <c r="M35" s="3">
        <v>12678.710508395363</v>
      </c>
      <c r="N35" s="3">
        <v>13909.581052048698</v>
      </c>
      <c r="O35" s="3">
        <v>13584.64889660367</v>
      </c>
      <c r="P35" s="3">
        <v>14303.105993280509</v>
      </c>
      <c r="Q35" s="3">
        <v>14329.383420727096</v>
      </c>
      <c r="R35" s="3">
        <v>14874.503684192336</v>
      </c>
      <c r="S35" s="3">
        <v>15326.570969607201</v>
      </c>
      <c r="T35" s="3">
        <v>15613.330672294307</v>
      </c>
      <c r="U35" s="3">
        <v>16027.424780320884</v>
      </c>
      <c r="V35" s="3">
        <v>16213.154773945942</v>
      </c>
      <c r="W35" s="3">
        <v>16400.500229661146</v>
      </c>
      <c r="X35" s="3">
        <v>16589.821822905396</v>
      </c>
      <c r="Y35" s="3">
        <v>16781.538623396431</v>
      </c>
      <c r="Z35" s="3">
        <v>16976.146363275078</v>
      </c>
      <c r="AA35" s="3">
        <v>17009.646608527954</v>
      </c>
      <c r="AB35" s="3">
        <v>17044.701866591218</v>
      </c>
      <c r="AC35" s="3">
        <v>17082.00017833896</v>
      </c>
      <c r="AD35" s="3">
        <v>17122.398450369663</v>
      </c>
      <c r="AE35" s="3">
        <v>17166.967621229407</v>
      </c>
      <c r="AF35" s="3">
        <v>17136.407750716968</v>
      </c>
      <c r="AG35" s="3">
        <v>17113.307551720009</v>
      </c>
    </row>
    <row r="36" spans="1:33" s="2" customFormat="1"/>
    <row r="37" spans="1:33" s="2" customFormat="1">
      <c r="B37" s="2" t="s">
        <v>9</v>
      </c>
      <c r="C37" s="2">
        <v>2792.417612159119</v>
      </c>
      <c r="D37" s="2">
        <v>2825.4513180086897</v>
      </c>
      <c r="E37" s="3">
        <v>2858.8758055656253</v>
      </c>
      <c r="F37" s="3">
        <v>2826.8864186970568</v>
      </c>
      <c r="G37" s="3">
        <v>2840.2198545136634</v>
      </c>
      <c r="H37" s="3">
        <v>2859.551058020953</v>
      </c>
      <c r="I37" s="3">
        <v>2960.120637434627</v>
      </c>
      <c r="J37" s="3">
        <v>3028.0681365448436</v>
      </c>
      <c r="K37" s="3">
        <v>3230.1445634384445</v>
      </c>
      <c r="L37" s="3">
        <v>3215.0031023189254</v>
      </c>
      <c r="M37" s="3">
        <v>3151.6522279193327</v>
      </c>
      <c r="N37" s="3">
        <v>3148.1753354413604</v>
      </c>
      <c r="O37" s="3">
        <v>3007.5606385233186</v>
      </c>
      <c r="P37" s="3">
        <v>3333.0865128216933</v>
      </c>
      <c r="Q37" s="3">
        <v>3187.8933582379368</v>
      </c>
      <c r="R37" s="3">
        <v>3439.4335008725707</v>
      </c>
      <c r="S37" s="3">
        <v>3554.2695051646351</v>
      </c>
      <c r="T37" s="3">
        <v>3487.5846093103696</v>
      </c>
      <c r="U37" s="3">
        <v>3531.3249695668587</v>
      </c>
      <c r="V37" s="3">
        <v>3564.3827625035897</v>
      </c>
      <c r="W37" s="3">
        <v>3597.3493416999913</v>
      </c>
      <c r="X37" s="3">
        <v>3630.5817883441655</v>
      </c>
      <c r="Y37" s="3">
        <v>3664.5309826777334</v>
      </c>
      <c r="Z37" s="3">
        <v>3699.7692366690785</v>
      </c>
      <c r="AA37" s="3">
        <v>3728.3969639429042</v>
      </c>
      <c r="AB37" s="3">
        <v>3759.9449649289772</v>
      </c>
      <c r="AC37" s="3">
        <v>3795.4020613976309</v>
      </c>
      <c r="AD37" s="3">
        <v>3836.0170337898435</v>
      </c>
      <c r="AE37" s="3">
        <v>3883.3666175166713</v>
      </c>
      <c r="AF37" s="3">
        <v>3934.8053663111486</v>
      </c>
      <c r="AG37" s="3">
        <v>3996.9976368040338</v>
      </c>
    </row>
    <row r="38" spans="1:33" s="2" customFormat="1">
      <c r="B38" s="2" t="s">
        <v>10</v>
      </c>
      <c r="C38" s="2">
        <v>3922.6580613647611</v>
      </c>
      <c r="D38" s="2">
        <v>3851.0997903727553</v>
      </c>
      <c r="E38" s="3">
        <v>3780.8469062044951</v>
      </c>
      <c r="F38" s="3">
        <v>3563.2364935409796</v>
      </c>
      <c r="G38" s="3">
        <v>3590.1471318156168</v>
      </c>
      <c r="H38" s="3">
        <v>3554.423128911897</v>
      </c>
      <c r="I38" s="3">
        <v>3566.5488391434524</v>
      </c>
      <c r="J38" s="3">
        <v>3436.8567842714979</v>
      </c>
      <c r="K38" s="3">
        <v>3533.1827303590389</v>
      </c>
      <c r="L38" s="3">
        <v>3671.3178388165279</v>
      </c>
      <c r="M38" s="3">
        <v>3794.3015810034099</v>
      </c>
      <c r="N38" s="3">
        <v>3960.0880445157168</v>
      </c>
      <c r="O38" s="3">
        <v>4293.5900319882194</v>
      </c>
      <c r="P38" s="3">
        <v>4537.2087065457554</v>
      </c>
      <c r="Q38" s="3">
        <v>4465.6689210472978</v>
      </c>
      <c r="R38" s="3">
        <v>4509.2101878660987</v>
      </c>
      <c r="S38" s="3">
        <v>4895.385983957367</v>
      </c>
      <c r="T38" s="3">
        <v>4862.9919376282633</v>
      </c>
      <c r="U38" s="3">
        <v>4941.897678598013</v>
      </c>
      <c r="V38" s="3">
        <v>4847.2376801036389</v>
      </c>
      <c r="W38" s="3">
        <v>4740.1311711738763</v>
      </c>
      <c r="X38" s="3">
        <v>4832.1215962455617</v>
      </c>
      <c r="Y38" s="3">
        <v>4928.389431372696</v>
      </c>
      <c r="Z38" s="3">
        <v>5028.9201202758586</v>
      </c>
      <c r="AA38" s="3">
        <v>5092.9618501304876</v>
      </c>
      <c r="AB38" s="3">
        <v>5159.2774227707696</v>
      </c>
      <c r="AC38" s="3">
        <v>5227.8009636265051</v>
      </c>
      <c r="AD38" s="3">
        <v>5298.4677841127004</v>
      </c>
      <c r="AE38" s="3">
        <v>5371.2129714180792</v>
      </c>
      <c r="AF38" s="3">
        <v>5423.7764916018423</v>
      </c>
      <c r="AG38" s="3">
        <v>5477.6758772681696</v>
      </c>
    </row>
    <row r="39" spans="1:33" s="2" customFormat="1">
      <c r="B39" s="2" t="s">
        <v>11</v>
      </c>
      <c r="C39" s="2">
        <v>8714.1130042388522</v>
      </c>
      <c r="D39" s="2">
        <v>8750.1192842466571</v>
      </c>
      <c r="E39" s="3">
        <v>8786.2743404063622</v>
      </c>
      <c r="F39" s="3">
        <v>8508.8901332011283</v>
      </c>
      <c r="G39" s="3">
        <v>8535.0506165579518</v>
      </c>
      <c r="H39" s="3">
        <v>8553.316651055904</v>
      </c>
      <c r="I39" s="3">
        <v>8790.6403112127082</v>
      </c>
      <c r="J39" s="3">
        <v>8959.2791792060125</v>
      </c>
      <c r="K39" s="3">
        <v>8987.2109301691744</v>
      </c>
      <c r="L39" s="3">
        <v>9451.5455325672465</v>
      </c>
      <c r="M39" s="3">
        <v>9527.0582804760361</v>
      </c>
      <c r="N39" s="3">
        <v>10761.40571660734</v>
      </c>
      <c r="O39" s="3">
        <v>10577.088258080354</v>
      </c>
      <c r="P39" s="3">
        <v>10970.019480458815</v>
      </c>
      <c r="Q39" s="3">
        <v>11141.490062489162</v>
      </c>
      <c r="R39" s="3">
        <v>11435.070183319764</v>
      </c>
      <c r="S39" s="3">
        <v>11772.301464442571</v>
      </c>
      <c r="T39" s="3">
        <v>12125.746062983937</v>
      </c>
      <c r="U39" s="3">
        <v>12496.099810754024</v>
      </c>
      <c r="V39" s="3">
        <v>12648.772011442352</v>
      </c>
      <c r="W39" s="3">
        <v>12803.15088796115</v>
      </c>
      <c r="X39" s="3">
        <v>12959.240034561235</v>
      </c>
      <c r="Y39" s="3">
        <v>13117.007640718703</v>
      </c>
      <c r="Z39" s="3">
        <v>13276.377126605999</v>
      </c>
      <c r="AA39" s="3">
        <v>13281.249644585057</v>
      </c>
      <c r="AB39" s="3">
        <v>13284.756901662246</v>
      </c>
      <c r="AC39" s="3">
        <v>13286.598116941323</v>
      </c>
      <c r="AD39" s="3">
        <v>13286.381416579818</v>
      </c>
      <c r="AE39" s="3">
        <v>13283.601003712734</v>
      </c>
      <c r="AF39" s="3">
        <v>13201.602384405816</v>
      </c>
      <c r="AG39" s="3">
        <v>13116.309914915975</v>
      </c>
    </row>
    <row r="40" spans="1:33" s="2" customFormat="1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6" customFormat="1">
      <c r="B41" s="6" t="s">
        <v>8</v>
      </c>
      <c r="C41" s="7">
        <f>C5-C31</f>
        <v>0</v>
      </c>
      <c r="D41" s="7">
        <f t="shared" ref="D41:AG41" si="1">D5-D31</f>
        <v>0</v>
      </c>
      <c r="E41" s="7">
        <f t="shared" si="1"/>
        <v>0</v>
      </c>
      <c r="F41" s="7">
        <f t="shared" si="1"/>
        <v>0</v>
      </c>
      <c r="G41" s="7">
        <f t="shared" si="1"/>
        <v>0</v>
      </c>
      <c r="H41" s="7">
        <f t="shared" si="1"/>
        <v>0</v>
      </c>
      <c r="I41" s="7">
        <f t="shared" si="1"/>
        <v>0</v>
      </c>
      <c r="J41" s="7">
        <f t="shared" si="1"/>
        <v>0</v>
      </c>
      <c r="K41" s="7">
        <f t="shared" si="1"/>
        <v>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1"/>
        <v>0</v>
      </c>
      <c r="R41" s="7">
        <f t="shared" si="1"/>
        <v>0</v>
      </c>
      <c r="S41" s="7">
        <f t="shared" si="1"/>
        <v>0</v>
      </c>
      <c r="T41" s="7">
        <f t="shared" si="1"/>
        <v>0</v>
      </c>
      <c r="U41" s="7">
        <f t="shared" si="1"/>
        <v>0</v>
      </c>
      <c r="V41" s="7">
        <f t="shared" si="1"/>
        <v>32.834391021195188</v>
      </c>
      <c r="W41" s="7">
        <f t="shared" si="1"/>
        <v>66.245731167149643</v>
      </c>
      <c r="X41" s="7">
        <f t="shared" si="1"/>
        <v>100.11235618881619</v>
      </c>
      <c r="Y41" s="7">
        <f t="shared" si="1"/>
        <v>134.31117592661394</v>
      </c>
      <c r="Z41" s="7">
        <f t="shared" si="1"/>
        <v>168.71606446530859</v>
      </c>
      <c r="AA41" s="7">
        <f t="shared" si="1"/>
        <v>176.41899807955997</v>
      </c>
      <c r="AB41" s="7">
        <f t="shared" si="1"/>
        <v>183.904412197684</v>
      </c>
      <c r="AC41" s="7">
        <f t="shared" si="1"/>
        <v>191.06887629885387</v>
      </c>
      <c r="AD41" s="7">
        <f t="shared" si="1"/>
        <v>197.79892745481629</v>
      </c>
      <c r="AE41" s="7">
        <f t="shared" si="1"/>
        <v>203.96788832925085</v>
      </c>
      <c r="AF41" s="7">
        <f t="shared" si="1"/>
        <v>196.38381103191205</v>
      </c>
      <c r="AG41" s="7">
        <f t="shared" si="1"/>
        <v>188.20695347720903</v>
      </c>
    </row>
    <row r="42" spans="1:33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" customFormat="1">
      <c r="A43" s="5" t="s">
        <v>18</v>
      </c>
    </row>
    <row r="44" spans="1:33" s="2" customFormat="1">
      <c r="C44" s="2">
        <v>1990</v>
      </c>
      <c r="D44" s="2">
        <v>1991</v>
      </c>
      <c r="E44" s="2">
        <v>1992</v>
      </c>
      <c r="F44" s="2">
        <v>1993</v>
      </c>
      <c r="G44" s="2">
        <v>1994</v>
      </c>
      <c r="H44" s="2">
        <v>1995</v>
      </c>
      <c r="I44" s="2">
        <v>1996</v>
      </c>
      <c r="J44" s="2">
        <v>1997</v>
      </c>
      <c r="K44" s="2">
        <v>1998</v>
      </c>
      <c r="L44" s="2">
        <v>1999</v>
      </c>
      <c r="M44" s="2">
        <v>2000</v>
      </c>
      <c r="N44" s="2">
        <v>2001</v>
      </c>
      <c r="O44" s="2">
        <v>2002</v>
      </c>
      <c r="P44" s="2">
        <v>2003</v>
      </c>
      <c r="Q44" s="2">
        <v>2004</v>
      </c>
      <c r="R44" s="2">
        <v>2005</v>
      </c>
      <c r="S44" s="2">
        <v>2006</v>
      </c>
      <c r="T44" s="2">
        <v>2007</v>
      </c>
      <c r="U44" s="2">
        <v>2008</v>
      </c>
      <c r="V44" s="2">
        <v>2009</v>
      </c>
      <c r="W44" s="2">
        <v>2010</v>
      </c>
      <c r="X44" s="2">
        <v>2011</v>
      </c>
      <c r="Y44" s="2">
        <v>2012</v>
      </c>
      <c r="Z44" s="2">
        <v>2013</v>
      </c>
      <c r="AA44" s="2">
        <v>2014</v>
      </c>
      <c r="AB44" s="2">
        <v>2015</v>
      </c>
      <c r="AC44" s="2">
        <v>2016</v>
      </c>
      <c r="AD44" s="2">
        <v>2017</v>
      </c>
      <c r="AE44" s="2">
        <v>2018</v>
      </c>
      <c r="AF44" s="2">
        <v>2019</v>
      </c>
      <c r="AG44" s="2">
        <v>2020</v>
      </c>
    </row>
    <row r="45" spans="1:33" s="2" customFormat="1">
      <c r="A45" s="2" t="s">
        <v>1</v>
      </c>
      <c r="B45" s="2" t="s">
        <v>2</v>
      </c>
      <c r="C45" s="2">
        <v>15429.188677762733</v>
      </c>
      <c r="D45" s="2">
        <v>15426.670392628102</v>
      </c>
      <c r="E45" s="3">
        <v>15425.997052176479</v>
      </c>
      <c r="F45" s="3">
        <v>14899.013045439162</v>
      </c>
      <c r="G45" s="3">
        <v>14965.417602887232</v>
      </c>
      <c r="H45" s="3">
        <v>14967.290837988759</v>
      </c>
      <c r="I45" s="3">
        <v>15317.309787790791</v>
      </c>
      <c r="J45" s="3">
        <v>15424.204100022356</v>
      </c>
      <c r="K45" s="3">
        <v>15750.538223966665</v>
      </c>
      <c r="L45" s="3">
        <v>16337.866473702707</v>
      </c>
      <c r="M45" s="3">
        <v>16473.012089398773</v>
      </c>
      <c r="N45" s="3">
        <v>17869.669096564419</v>
      </c>
      <c r="O45" s="3">
        <v>17878.238928591891</v>
      </c>
      <c r="P45" s="3">
        <v>18840.314699826267</v>
      </c>
      <c r="Q45" s="3">
        <v>18795.052341774393</v>
      </c>
      <c r="R45" s="3">
        <v>19383.713872058437</v>
      </c>
      <c r="S45" s="3">
        <v>20221.956953564575</v>
      </c>
      <c r="T45" s="3">
        <v>20476.322609922572</v>
      </c>
      <c r="U45" s="3">
        <v>20969.322458918901</v>
      </c>
      <c r="V45" s="3">
        <v>21059.220567279557</v>
      </c>
      <c r="W45" s="3">
        <v>21134.635010099035</v>
      </c>
      <c r="X45" s="3">
        <v>21407.082898113011</v>
      </c>
      <c r="Y45" s="3">
        <v>21681.68531363245</v>
      </c>
      <c r="Z45" s="3">
        <v>21958.32704382297</v>
      </c>
      <c r="AA45" s="3">
        <v>22055.409095371917</v>
      </c>
      <c r="AB45" s="3">
        <v>22150.173451170893</v>
      </c>
      <c r="AC45" s="3">
        <v>22242.348766499523</v>
      </c>
      <c r="AD45" s="3">
        <v>22331.583516960574</v>
      </c>
      <c r="AE45" s="3">
        <v>22417.425653535058</v>
      </c>
      <c r="AF45" s="3">
        <v>22409.390074887542</v>
      </c>
      <c r="AG45" s="3">
        <v>22397.063433772095</v>
      </c>
    </row>
    <row r="46" spans="1:33" s="2" customFormat="1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s="2" customFormat="1">
      <c r="B47" s="2" t="s">
        <v>3</v>
      </c>
      <c r="C47" s="2">
        <v>2462.2192329155555</v>
      </c>
      <c r="D47" s="2">
        <v>2430.9109618070638</v>
      </c>
      <c r="E47" s="3">
        <v>2400.1734606565851</v>
      </c>
      <c r="F47" s="3">
        <v>2380.3237673001872</v>
      </c>
      <c r="G47" s="3">
        <v>2378.971501574375</v>
      </c>
      <c r="H47" s="3">
        <v>2364.6217425130912</v>
      </c>
      <c r="I47" s="3">
        <v>2350.018418709592</v>
      </c>
      <c r="J47" s="3">
        <v>2325.7770627021714</v>
      </c>
      <c r="K47" s="3">
        <v>2322.511193760768</v>
      </c>
      <c r="L47" s="3">
        <v>2360.3687578380491</v>
      </c>
      <c r="M47" s="3">
        <v>2301.8524070203907</v>
      </c>
      <c r="N47" s="3">
        <v>2474.3041992749381</v>
      </c>
      <c r="O47" s="3">
        <v>2563.1138359570559</v>
      </c>
      <c r="P47" s="3">
        <v>2675.4978011190606</v>
      </c>
      <c r="Q47" s="3">
        <v>2520.9230463514446</v>
      </c>
      <c r="R47" s="3">
        <v>2462.6099451659561</v>
      </c>
      <c r="S47" s="3">
        <v>2671.6754923581157</v>
      </c>
      <c r="T47" s="3">
        <v>2531.5105665663382</v>
      </c>
      <c r="U47" s="3">
        <v>2657.1807908286546</v>
      </c>
      <c r="V47" s="3">
        <v>2668.9151441208369</v>
      </c>
      <c r="W47" s="3">
        <v>2682.4050303361528</v>
      </c>
      <c r="X47" s="3">
        <v>2697.533249103074</v>
      </c>
      <c r="Y47" s="3">
        <v>2714.1881747932121</v>
      </c>
      <c r="Z47" s="3">
        <v>2732.2633338130122</v>
      </c>
      <c r="AA47" s="3">
        <v>2742.8249192765516</v>
      </c>
      <c r="AB47" s="3">
        <v>2754.5516657452881</v>
      </c>
      <c r="AC47" s="3">
        <v>2767.3603547973903</v>
      </c>
      <c r="AD47" s="3">
        <v>2781.1689441206304</v>
      </c>
      <c r="AE47" s="3">
        <v>2795.8951733560348</v>
      </c>
      <c r="AF47" s="3">
        <v>2807.1487876993633</v>
      </c>
      <c r="AG47" s="3">
        <v>2819.2387750966013</v>
      </c>
    </row>
    <row r="48" spans="1:33" s="2" customFormat="1">
      <c r="B48" s="2" t="s">
        <v>4</v>
      </c>
      <c r="C48" s="2">
        <v>1338.0898714124182</v>
      </c>
      <c r="D48" s="2">
        <v>1359.1660108030649</v>
      </c>
      <c r="E48" s="3">
        <v>1380.6734455479104</v>
      </c>
      <c r="F48" s="3">
        <v>1182.9127262407926</v>
      </c>
      <c r="G48" s="3">
        <v>1211.1756302412418</v>
      </c>
      <c r="H48" s="3">
        <v>1189.801386398806</v>
      </c>
      <c r="I48" s="3">
        <v>1216.5304204338604</v>
      </c>
      <c r="J48" s="3">
        <v>1111.0797215693265</v>
      </c>
      <c r="K48" s="3">
        <v>1210.6715365982709</v>
      </c>
      <c r="L48" s="3">
        <v>1310.9490809784788</v>
      </c>
      <c r="M48" s="3">
        <v>1492.4491739830189</v>
      </c>
      <c r="N48" s="3">
        <v>1485.7838452407789</v>
      </c>
      <c r="O48" s="3">
        <v>1730.476196031163</v>
      </c>
      <c r="P48" s="3">
        <v>1861.710905426695</v>
      </c>
      <c r="Q48" s="3">
        <v>1944.745874695853</v>
      </c>
      <c r="R48" s="3">
        <v>2046.6002427001429</v>
      </c>
      <c r="S48" s="3">
        <v>2223.7104915992513</v>
      </c>
      <c r="T48" s="3">
        <v>2331.4813710619251</v>
      </c>
      <c r="U48" s="3">
        <v>2284.7168877693584</v>
      </c>
      <c r="V48" s="3">
        <v>2178.3225359828029</v>
      </c>
      <c r="W48" s="3">
        <v>2057.726140837724</v>
      </c>
      <c r="X48" s="3">
        <v>2134.5883471424877</v>
      </c>
      <c r="Y48" s="3">
        <v>2214.2012565794839</v>
      </c>
      <c r="Z48" s="3">
        <v>2296.6567864628464</v>
      </c>
      <c r="AA48" s="3">
        <v>2350.1369308539361</v>
      </c>
      <c r="AB48" s="3">
        <v>2404.7257570254824</v>
      </c>
      <c r="AC48" s="3">
        <v>2460.4406088291148</v>
      </c>
      <c r="AD48" s="3">
        <v>2517.2988399920705</v>
      </c>
      <c r="AE48" s="3">
        <v>2575.3177980620449</v>
      </c>
      <c r="AF48" s="3">
        <v>2616.6277039024785</v>
      </c>
      <c r="AG48" s="3">
        <v>2658.4371021715688</v>
      </c>
    </row>
    <row r="49" spans="1:33" s="2" customFormat="1">
      <c r="B49" s="2" t="s">
        <v>5</v>
      </c>
      <c r="C49" s="2">
        <v>11628.879573434759</v>
      </c>
      <c r="D49" s="2">
        <v>11636.593420017974</v>
      </c>
      <c r="E49" s="3">
        <v>11645.150145971984</v>
      </c>
      <c r="F49" s="3">
        <v>11335.776551898183</v>
      </c>
      <c r="G49" s="3">
        <v>11375.270471071613</v>
      </c>
      <c r="H49" s="3">
        <v>11412.867709076863</v>
      </c>
      <c r="I49" s="3">
        <v>11750.760948647338</v>
      </c>
      <c r="J49" s="3">
        <v>11987.347315750862</v>
      </c>
      <c r="K49" s="3">
        <v>12217.355493607623</v>
      </c>
      <c r="L49" s="3">
        <v>12666.548634886178</v>
      </c>
      <c r="M49" s="3">
        <v>12678.710508395363</v>
      </c>
      <c r="N49" s="3">
        <v>13909.581052048698</v>
      </c>
      <c r="O49" s="3">
        <v>13584.64889660367</v>
      </c>
      <c r="P49" s="3">
        <v>14303.105993280509</v>
      </c>
      <c r="Q49" s="3">
        <v>14329.383420727096</v>
      </c>
      <c r="R49" s="3">
        <v>14874.503684192336</v>
      </c>
      <c r="S49" s="3">
        <v>15326.570969607201</v>
      </c>
      <c r="T49" s="3">
        <v>15613.330672294307</v>
      </c>
      <c r="U49" s="3">
        <v>16027.424780320884</v>
      </c>
      <c r="V49" s="3">
        <v>16211.982887175924</v>
      </c>
      <c r="W49" s="3">
        <v>16394.50383892516</v>
      </c>
      <c r="X49" s="3">
        <v>16574.961301867443</v>
      </c>
      <c r="Y49" s="3">
        <v>16753.295882259757</v>
      </c>
      <c r="Z49" s="3">
        <v>16929.406923547114</v>
      </c>
      <c r="AA49" s="3">
        <v>16962.44724524143</v>
      </c>
      <c r="AB49" s="3">
        <v>16990.896028400122</v>
      </c>
      <c r="AC49" s="3">
        <v>17014.547802873018</v>
      </c>
      <c r="AD49" s="3">
        <v>17033.115732847873</v>
      </c>
      <c r="AE49" s="3">
        <v>17046.212682116977</v>
      </c>
      <c r="AF49" s="3">
        <v>16985.613583285703</v>
      </c>
      <c r="AG49" s="3">
        <v>16919.387556503927</v>
      </c>
    </row>
    <row r="50" spans="1:33" s="2" customFormat="1"/>
    <row r="51" spans="1:33" s="2" customFormat="1">
      <c r="B51" s="2" t="s">
        <v>9</v>
      </c>
      <c r="C51" s="2">
        <v>2792.417612159119</v>
      </c>
      <c r="D51" s="2">
        <v>2825.4513180086897</v>
      </c>
      <c r="E51" s="3">
        <v>2858.8758055656253</v>
      </c>
      <c r="F51" s="3">
        <v>2826.8864186970568</v>
      </c>
      <c r="G51" s="3">
        <v>2840.2198545136634</v>
      </c>
      <c r="H51" s="3">
        <v>2859.551058020953</v>
      </c>
      <c r="I51" s="3">
        <v>2960.120637434627</v>
      </c>
      <c r="J51" s="3">
        <v>3028.0681365448436</v>
      </c>
      <c r="K51" s="3">
        <v>3230.1445634384445</v>
      </c>
      <c r="L51" s="3">
        <v>3215.0031023189254</v>
      </c>
      <c r="M51" s="3">
        <v>3151.6522279193327</v>
      </c>
      <c r="N51" s="3">
        <v>3148.1753354413604</v>
      </c>
      <c r="O51" s="3">
        <v>3007.5606385233186</v>
      </c>
      <c r="P51" s="3">
        <v>3333.0865128216933</v>
      </c>
      <c r="Q51" s="3">
        <v>3187.8933582379368</v>
      </c>
      <c r="R51" s="3">
        <v>3439.4335008725707</v>
      </c>
      <c r="S51" s="3">
        <v>3554.2695051646351</v>
      </c>
      <c r="T51" s="3">
        <v>3487.5846093103696</v>
      </c>
      <c r="U51" s="3">
        <v>3531.3249695668587</v>
      </c>
      <c r="V51" s="3">
        <v>3575.8649185460317</v>
      </c>
      <c r="W51" s="3">
        <v>3618.8489579251022</v>
      </c>
      <c r="X51" s="3">
        <v>3660.307611443317</v>
      </c>
      <c r="Y51" s="3">
        <v>3700.2703780672355</v>
      </c>
      <c r="Z51" s="3">
        <v>3738.7656241759187</v>
      </c>
      <c r="AA51" s="3">
        <v>3772.4885619226347</v>
      </c>
      <c r="AB51" s="3">
        <v>3804.941623313543</v>
      </c>
      <c r="AC51" s="3">
        <v>3836.1489769019977</v>
      </c>
      <c r="AD51" s="3">
        <v>3866.1330433868438</v>
      </c>
      <c r="AE51" s="3">
        <v>3894.9143271497715</v>
      </c>
      <c r="AF51" s="3">
        <v>3921.0763533447816</v>
      </c>
      <c r="AG51" s="3">
        <v>3946.1692641116961</v>
      </c>
    </row>
    <row r="52" spans="1:33" s="2" customFormat="1">
      <c r="B52" s="2" t="s">
        <v>10</v>
      </c>
      <c r="C52" s="2">
        <v>3922.6580613647611</v>
      </c>
      <c r="D52" s="2">
        <v>3851.0997903727553</v>
      </c>
      <c r="E52" s="3">
        <v>3780.8469062044951</v>
      </c>
      <c r="F52" s="3">
        <v>3563.2364935409796</v>
      </c>
      <c r="G52" s="3">
        <v>3590.1471318156168</v>
      </c>
      <c r="H52" s="3">
        <v>3554.423128911897</v>
      </c>
      <c r="I52" s="3">
        <v>3566.5488391434524</v>
      </c>
      <c r="J52" s="3">
        <v>3436.8567842714979</v>
      </c>
      <c r="K52" s="3">
        <v>3533.1827303590389</v>
      </c>
      <c r="L52" s="3">
        <v>3671.3178388165279</v>
      </c>
      <c r="M52" s="3">
        <v>3794.3015810034099</v>
      </c>
      <c r="N52" s="3">
        <v>3960.0880445157168</v>
      </c>
      <c r="O52" s="3">
        <v>4293.5900319882194</v>
      </c>
      <c r="P52" s="3">
        <v>4537.2087065457554</v>
      </c>
      <c r="Q52" s="3">
        <v>4465.6689210472978</v>
      </c>
      <c r="R52" s="3">
        <v>4509.2101878660987</v>
      </c>
      <c r="S52" s="3">
        <v>4895.385983957367</v>
      </c>
      <c r="T52" s="3">
        <v>4862.9919376282633</v>
      </c>
      <c r="U52" s="3">
        <v>4941.897678598013</v>
      </c>
      <c r="V52" s="3">
        <v>4847.2376801036389</v>
      </c>
      <c r="W52" s="3">
        <v>4740.1311711738763</v>
      </c>
      <c r="X52" s="3">
        <v>4832.1215962455617</v>
      </c>
      <c r="Y52" s="3">
        <v>4928.389431372696</v>
      </c>
      <c r="Z52" s="3">
        <v>5028.9201202758586</v>
      </c>
      <c r="AA52" s="3">
        <v>5092.9618501304876</v>
      </c>
      <c r="AB52" s="3">
        <v>5159.2774227707696</v>
      </c>
      <c r="AC52" s="3">
        <v>5227.8009636265051</v>
      </c>
      <c r="AD52" s="3">
        <v>5298.4677841127004</v>
      </c>
      <c r="AE52" s="3">
        <v>5371.2129714180792</v>
      </c>
      <c r="AF52" s="3">
        <v>5423.7764916018423</v>
      </c>
      <c r="AG52" s="3">
        <v>5477.6758772681696</v>
      </c>
    </row>
    <row r="53" spans="1:33" s="2" customFormat="1">
      <c r="B53" s="2" t="s">
        <v>11</v>
      </c>
      <c r="C53" s="2">
        <v>8714.1130042388522</v>
      </c>
      <c r="D53" s="2">
        <v>8750.1192842466571</v>
      </c>
      <c r="E53" s="3">
        <v>8786.2743404063622</v>
      </c>
      <c r="F53" s="3">
        <v>8508.8901332011283</v>
      </c>
      <c r="G53" s="3">
        <v>8535.0506165579518</v>
      </c>
      <c r="H53" s="3">
        <v>8553.316651055904</v>
      </c>
      <c r="I53" s="3">
        <v>8790.6403112127082</v>
      </c>
      <c r="J53" s="3">
        <v>8959.2791792060125</v>
      </c>
      <c r="K53" s="3">
        <v>8987.2109301691744</v>
      </c>
      <c r="L53" s="3">
        <v>9451.5455325672465</v>
      </c>
      <c r="M53" s="3">
        <v>9527.0582804760361</v>
      </c>
      <c r="N53" s="3">
        <v>10761.40571660734</v>
      </c>
      <c r="O53" s="3">
        <v>10577.088258080354</v>
      </c>
      <c r="P53" s="3">
        <v>10970.019480458815</v>
      </c>
      <c r="Q53" s="3">
        <v>11141.490062489162</v>
      </c>
      <c r="R53" s="3">
        <v>11435.070183319764</v>
      </c>
      <c r="S53" s="3">
        <v>11772.301464442571</v>
      </c>
      <c r="T53" s="3">
        <v>12125.746062983937</v>
      </c>
      <c r="U53" s="3">
        <v>12496.099810754024</v>
      </c>
      <c r="V53" s="3">
        <v>12636.117968629895</v>
      </c>
      <c r="W53" s="3">
        <v>12775.654881000055</v>
      </c>
      <c r="X53" s="3">
        <v>12914.653690424127</v>
      </c>
      <c r="Y53" s="3">
        <v>13053.025504192525</v>
      </c>
      <c r="Z53" s="3">
        <v>13190.6412993712</v>
      </c>
      <c r="AA53" s="3">
        <v>13189.9586833188</v>
      </c>
      <c r="AB53" s="3">
        <v>13185.954405086581</v>
      </c>
      <c r="AC53" s="3">
        <v>13178.398825971019</v>
      </c>
      <c r="AD53" s="3">
        <v>13166.982689461025</v>
      </c>
      <c r="AE53" s="3">
        <v>13151.298354967203</v>
      </c>
      <c r="AF53" s="3">
        <v>13064.537229940915</v>
      </c>
      <c r="AG53" s="3">
        <v>12973.218292392234</v>
      </c>
    </row>
    <row r="54" spans="1:33" s="2" customForma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s="6" customFormat="1">
      <c r="B55" s="6" t="s">
        <v>8</v>
      </c>
      <c r="C55" s="7">
        <f>C5-C45</f>
        <v>0</v>
      </c>
      <c r="D55" s="7">
        <f t="shared" ref="D55:AG55" si="2">D5-D45</f>
        <v>0</v>
      </c>
      <c r="E55" s="7">
        <f t="shared" si="2"/>
        <v>0</v>
      </c>
      <c r="F55" s="7">
        <f t="shared" si="2"/>
        <v>0</v>
      </c>
      <c r="G55" s="7">
        <f t="shared" si="2"/>
        <v>0</v>
      </c>
      <c r="H55" s="7">
        <f t="shared" si="2"/>
        <v>0</v>
      </c>
      <c r="I55" s="7">
        <f t="shared" si="2"/>
        <v>0</v>
      </c>
      <c r="J55" s="7">
        <f t="shared" si="2"/>
        <v>0</v>
      </c>
      <c r="K55" s="7">
        <f t="shared" si="2"/>
        <v>0</v>
      </c>
      <c r="L55" s="7">
        <f t="shared" si="2"/>
        <v>0</v>
      </c>
      <c r="M55" s="7">
        <f t="shared" si="2"/>
        <v>0</v>
      </c>
      <c r="N55" s="7">
        <f t="shared" si="2"/>
        <v>0</v>
      </c>
      <c r="O55" s="7">
        <f t="shared" si="2"/>
        <v>0</v>
      </c>
      <c r="P55" s="7">
        <f t="shared" si="2"/>
        <v>0</v>
      </c>
      <c r="Q55" s="7">
        <f t="shared" si="2"/>
        <v>0</v>
      </c>
      <c r="R55" s="7">
        <f t="shared" si="2"/>
        <v>0</v>
      </c>
      <c r="S55" s="7">
        <f t="shared" si="2"/>
        <v>0</v>
      </c>
      <c r="T55" s="7">
        <f t="shared" si="2"/>
        <v>0</v>
      </c>
      <c r="U55" s="7">
        <f t="shared" si="2"/>
        <v>0</v>
      </c>
      <c r="V55" s="7">
        <f t="shared" si="2"/>
        <v>34.006277791217144</v>
      </c>
      <c r="W55" s="7">
        <f t="shared" si="2"/>
        <v>72.242121903138468</v>
      </c>
      <c r="X55" s="7">
        <f t="shared" si="2"/>
        <v>114.97287722676265</v>
      </c>
      <c r="Y55" s="7">
        <f t="shared" si="2"/>
        <v>162.55391706328737</v>
      </c>
      <c r="Z55" s="7">
        <f t="shared" si="2"/>
        <v>215.45550419327628</v>
      </c>
      <c r="AA55" s="7">
        <f t="shared" si="2"/>
        <v>223.6183613660869</v>
      </c>
      <c r="AB55" s="7">
        <f t="shared" si="2"/>
        <v>237.71025038877997</v>
      </c>
      <c r="AC55" s="7">
        <f t="shared" si="2"/>
        <v>258.5212517647924</v>
      </c>
      <c r="AD55" s="7">
        <f t="shared" si="2"/>
        <v>287.08164497659891</v>
      </c>
      <c r="AE55" s="7">
        <f t="shared" si="2"/>
        <v>324.72282744167751</v>
      </c>
      <c r="AF55" s="7">
        <f t="shared" si="2"/>
        <v>347.1779784631799</v>
      </c>
      <c r="AG55" s="7">
        <f t="shared" si="2"/>
        <v>382.12694869329425</v>
      </c>
    </row>
    <row r="56" spans="1:33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" customFormat="1">
      <c r="A57" s="5" t="s">
        <v>12</v>
      </c>
    </row>
    <row r="58" spans="1:33" s="2" customFormat="1">
      <c r="C58" s="2">
        <v>1990</v>
      </c>
      <c r="D58" s="2">
        <v>1991</v>
      </c>
      <c r="E58" s="2">
        <v>1992</v>
      </c>
      <c r="F58" s="2">
        <v>1993</v>
      </c>
      <c r="G58" s="2">
        <v>1994</v>
      </c>
      <c r="H58" s="2">
        <v>1995</v>
      </c>
      <c r="I58" s="2">
        <v>1996</v>
      </c>
      <c r="J58" s="2">
        <v>1997</v>
      </c>
      <c r="K58" s="2">
        <v>1998</v>
      </c>
      <c r="L58" s="2">
        <v>1999</v>
      </c>
      <c r="M58" s="2">
        <v>2000</v>
      </c>
      <c r="N58" s="2">
        <v>2001</v>
      </c>
      <c r="O58" s="2">
        <v>2002</v>
      </c>
      <c r="P58" s="2">
        <v>2003</v>
      </c>
      <c r="Q58" s="2">
        <v>2004</v>
      </c>
      <c r="R58" s="2">
        <v>2005</v>
      </c>
      <c r="S58" s="2">
        <v>2006</v>
      </c>
      <c r="T58" s="2">
        <v>2007</v>
      </c>
      <c r="U58" s="2">
        <v>2008</v>
      </c>
      <c r="V58" s="2">
        <v>2009</v>
      </c>
      <c r="W58" s="2">
        <v>2010</v>
      </c>
      <c r="X58" s="2">
        <v>2011</v>
      </c>
      <c r="Y58" s="2">
        <v>2012</v>
      </c>
      <c r="Z58" s="2">
        <v>2013</v>
      </c>
      <c r="AA58" s="2">
        <v>2014</v>
      </c>
      <c r="AB58" s="2">
        <v>2015</v>
      </c>
      <c r="AC58" s="2">
        <v>2016</v>
      </c>
      <c r="AD58" s="2">
        <v>2017</v>
      </c>
      <c r="AE58" s="2">
        <v>2018</v>
      </c>
      <c r="AF58" s="2">
        <v>2019</v>
      </c>
      <c r="AG58" s="2">
        <v>2020</v>
      </c>
    </row>
    <row r="59" spans="1:33" s="2" customFormat="1">
      <c r="A59" s="2" t="s">
        <v>1</v>
      </c>
      <c r="B59" s="2" t="s">
        <v>2</v>
      </c>
      <c r="C59" s="2">
        <v>15429.188677762733</v>
      </c>
      <c r="D59" s="2">
        <v>15426.670392628102</v>
      </c>
      <c r="E59" s="3">
        <v>15425.997052176479</v>
      </c>
      <c r="F59" s="3">
        <v>14899.013045439162</v>
      </c>
      <c r="G59" s="3">
        <v>14965.417602887232</v>
      </c>
      <c r="H59" s="3">
        <v>14967.290837988759</v>
      </c>
      <c r="I59" s="3">
        <v>15317.309787790791</v>
      </c>
      <c r="J59" s="3">
        <v>15424.204100022356</v>
      </c>
      <c r="K59" s="3">
        <v>15750.538223966665</v>
      </c>
      <c r="L59" s="3">
        <v>16337.866473702707</v>
      </c>
      <c r="M59" s="3">
        <v>16473.012089398773</v>
      </c>
      <c r="N59" s="3">
        <v>17869.669096564419</v>
      </c>
      <c r="O59" s="3">
        <v>17878.238928591891</v>
      </c>
      <c r="P59" s="3">
        <v>18840.314699826267</v>
      </c>
      <c r="Q59" s="3">
        <v>18795.052341774393</v>
      </c>
      <c r="R59" s="3">
        <v>19383.713872058437</v>
      </c>
      <c r="S59" s="3">
        <v>20221.956953564575</v>
      </c>
      <c r="T59" s="3">
        <v>20476.322609922572</v>
      </c>
      <c r="U59" s="3">
        <v>20969.322458918898</v>
      </c>
      <c r="V59" s="3">
        <v>21083.986366599129</v>
      </c>
      <c r="W59" s="3">
        <v>21188.487388799196</v>
      </c>
      <c r="X59" s="3">
        <v>21494.250899957719</v>
      </c>
      <c r="Y59" s="3">
        <v>21806.302475445202</v>
      </c>
      <c r="Z59" s="3">
        <v>22124.424853239441</v>
      </c>
      <c r="AA59" s="3">
        <v>22224.859349152459</v>
      </c>
      <c r="AB59" s="3">
        <v>22325.98490745313</v>
      </c>
      <c r="AC59" s="3">
        <v>22427.331442154202</v>
      </c>
      <c r="AD59" s="3">
        <v>22528.328927899936</v>
      </c>
      <c r="AE59" s="3">
        <v>22628.27997767775</v>
      </c>
      <c r="AF59" s="3">
        <v>22615.078115722339</v>
      </c>
      <c r="AG59" s="3">
        <v>22599.325488809205</v>
      </c>
    </row>
    <row r="60" spans="1:33" s="2" customFormat="1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s="2" customFormat="1">
      <c r="B61" s="2" t="s">
        <v>3</v>
      </c>
      <c r="C61" s="2">
        <v>2462.2192329155555</v>
      </c>
      <c r="D61" s="2">
        <v>2430.9109618070638</v>
      </c>
      <c r="E61" s="3">
        <v>2400.1734606565851</v>
      </c>
      <c r="F61" s="3">
        <v>2380.3237673001872</v>
      </c>
      <c r="G61" s="3">
        <v>2378.971501574375</v>
      </c>
      <c r="H61" s="3">
        <v>2364.6217425130912</v>
      </c>
      <c r="I61" s="3">
        <v>2350.018418709592</v>
      </c>
      <c r="J61" s="3">
        <v>2325.7770627021714</v>
      </c>
      <c r="K61" s="3">
        <v>2322.511193760768</v>
      </c>
      <c r="L61" s="3">
        <v>2360.3687578380491</v>
      </c>
      <c r="M61" s="3">
        <v>2301.8524070203907</v>
      </c>
      <c r="N61" s="3">
        <v>2474.3041992749381</v>
      </c>
      <c r="O61" s="3">
        <v>2563.1138359570559</v>
      </c>
      <c r="P61" s="3">
        <v>2675.4978011190606</v>
      </c>
      <c r="Q61" s="3">
        <v>2520.9230463514446</v>
      </c>
      <c r="R61" s="3">
        <v>2462.6099451659561</v>
      </c>
      <c r="S61" s="3">
        <v>2671.6754923581157</v>
      </c>
      <c r="T61" s="3">
        <v>2531.5105665663382</v>
      </c>
      <c r="U61" s="3">
        <v>2657.1807908286546</v>
      </c>
      <c r="V61" s="3">
        <v>2668.9151441208369</v>
      </c>
      <c r="W61" s="3">
        <v>2682.4050303361528</v>
      </c>
      <c r="X61" s="3">
        <v>2697.533249103074</v>
      </c>
      <c r="Y61" s="3">
        <v>2714.1881747932121</v>
      </c>
      <c r="Z61" s="3">
        <v>2732.2633338130122</v>
      </c>
      <c r="AA61" s="3">
        <v>2742.8249192765516</v>
      </c>
      <c r="AB61" s="3">
        <v>2754.5516657452881</v>
      </c>
      <c r="AC61" s="3">
        <v>2767.3603547973903</v>
      </c>
      <c r="AD61" s="3">
        <v>2781.1689441206304</v>
      </c>
      <c r="AE61" s="3">
        <v>2795.8951733560348</v>
      </c>
      <c r="AF61" s="3">
        <v>2807.1487876993633</v>
      </c>
      <c r="AG61" s="3">
        <v>2819.2387750966013</v>
      </c>
    </row>
    <row r="62" spans="1:33" s="2" customFormat="1">
      <c r="B62" s="2" t="s">
        <v>4</v>
      </c>
      <c r="C62" s="2">
        <v>1338.0898714124182</v>
      </c>
      <c r="D62" s="2">
        <v>1359.1660108030649</v>
      </c>
      <c r="E62" s="3">
        <v>1380.6734455479104</v>
      </c>
      <c r="F62" s="3">
        <v>1182.9127262407926</v>
      </c>
      <c r="G62" s="3">
        <v>1211.1756302412418</v>
      </c>
      <c r="H62" s="3">
        <v>1189.801386398806</v>
      </c>
      <c r="I62" s="3">
        <v>1216.5304204338604</v>
      </c>
      <c r="J62" s="3">
        <v>1111.0797215693265</v>
      </c>
      <c r="K62" s="3">
        <v>1210.6715365982709</v>
      </c>
      <c r="L62" s="3">
        <v>1310.9490809784788</v>
      </c>
      <c r="M62" s="3">
        <v>1492.4491739830189</v>
      </c>
      <c r="N62" s="3">
        <v>1485.7838452407789</v>
      </c>
      <c r="O62" s="3">
        <v>1730.476196031163</v>
      </c>
      <c r="P62" s="3">
        <v>1861.710905426695</v>
      </c>
      <c r="Q62" s="3">
        <v>1944.745874695853</v>
      </c>
      <c r="R62" s="3">
        <v>2046.6002427001429</v>
      </c>
      <c r="S62" s="3">
        <v>2223.7104915992513</v>
      </c>
      <c r="T62" s="3">
        <v>2331.4813710619251</v>
      </c>
      <c r="U62" s="3">
        <v>2284.7168877693584</v>
      </c>
      <c r="V62" s="3">
        <v>2178.3225359828029</v>
      </c>
      <c r="W62" s="3">
        <v>2057.726140837724</v>
      </c>
      <c r="X62" s="3">
        <v>2134.5883471424877</v>
      </c>
      <c r="Y62" s="3">
        <v>2214.2012565794839</v>
      </c>
      <c r="Z62" s="3">
        <v>2296.6567864628464</v>
      </c>
      <c r="AA62" s="3">
        <v>2350.1369308539361</v>
      </c>
      <c r="AB62" s="3">
        <v>2404.7257570254824</v>
      </c>
      <c r="AC62" s="3">
        <v>2460.4406088291148</v>
      </c>
      <c r="AD62" s="3">
        <v>2517.2988399920705</v>
      </c>
      <c r="AE62" s="3">
        <v>2575.3177980620449</v>
      </c>
      <c r="AF62" s="3">
        <v>2616.6277039024785</v>
      </c>
      <c r="AG62" s="3">
        <v>2658.4371021715688</v>
      </c>
    </row>
    <row r="63" spans="1:33" s="2" customFormat="1">
      <c r="B63" s="2" t="s">
        <v>5</v>
      </c>
      <c r="C63" s="2">
        <v>11628.879573434759</v>
      </c>
      <c r="D63" s="2">
        <v>11636.593420017974</v>
      </c>
      <c r="E63" s="3">
        <v>11645.150145971984</v>
      </c>
      <c r="F63" s="3">
        <v>11335.776551898183</v>
      </c>
      <c r="G63" s="3">
        <v>11375.270471071613</v>
      </c>
      <c r="H63" s="3">
        <v>11412.867709076863</v>
      </c>
      <c r="I63" s="3">
        <v>11750.760948647338</v>
      </c>
      <c r="J63" s="3">
        <v>11987.347315750862</v>
      </c>
      <c r="K63" s="3">
        <v>12217.355493607623</v>
      </c>
      <c r="L63" s="3">
        <v>12666.548634886178</v>
      </c>
      <c r="M63" s="3">
        <v>12678.710508395363</v>
      </c>
      <c r="N63" s="3">
        <v>13909.581052048698</v>
      </c>
      <c r="O63" s="3">
        <v>13584.64889660367</v>
      </c>
      <c r="P63" s="3">
        <v>14303.105993280509</v>
      </c>
      <c r="Q63" s="3">
        <v>14329.383420727096</v>
      </c>
      <c r="R63" s="3">
        <v>14874.503684192336</v>
      </c>
      <c r="S63" s="3">
        <v>15326.570969607201</v>
      </c>
      <c r="T63" s="3">
        <v>15613.330672294307</v>
      </c>
      <c r="U63" s="3">
        <v>16027.424780320884</v>
      </c>
      <c r="V63" s="3">
        <v>16236.748686495492</v>
      </c>
      <c r="W63" s="3">
        <v>16448.356217625325</v>
      </c>
      <c r="X63" s="3">
        <v>16662.129303712154</v>
      </c>
      <c r="Y63" s="3">
        <v>16877.913044072502</v>
      </c>
      <c r="Z63" s="3">
        <v>17095.504732963585</v>
      </c>
      <c r="AA63" s="3">
        <v>17131.897499021969</v>
      </c>
      <c r="AB63" s="3">
        <v>17166.70748468236</v>
      </c>
      <c r="AC63" s="3">
        <v>17199.530478527704</v>
      </c>
      <c r="AD63" s="3">
        <v>17229.861143787235</v>
      </c>
      <c r="AE63" s="3">
        <v>17257.067006259673</v>
      </c>
      <c r="AF63" s="3">
        <v>17191.301624120504</v>
      </c>
      <c r="AG63" s="3">
        <v>17121.649611541041</v>
      </c>
    </row>
    <row r="64" spans="1:33" s="2" customFormat="1"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s="2" customFormat="1">
      <c r="B65" s="2" t="s">
        <v>9</v>
      </c>
      <c r="C65" s="2">
        <v>2792.417612159119</v>
      </c>
      <c r="D65" s="2">
        <v>2825.4513180086897</v>
      </c>
      <c r="E65" s="3">
        <v>2858.8758055656253</v>
      </c>
      <c r="F65" s="3">
        <v>2826.8864186970568</v>
      </c>
      <c r="G65" s="3">
        <v>2840.2198545136634</v>
      </c>
      <c r="H65" s="3">
        <v>2859.551058020953</v>
      </c>
      <c r="I65" s="3">
        <v>2960.120637434627</v>
      </c>
      <c r="J65" s="3">
        <v>3028.0681365448436</v>
      </c>
      <c r="K65" s="3">
        <v>3230.1445634384445</v>
      </c>
      <c r="L65" s="3">
        <v>3215.0031023189254</v>
      </c>
      <c r="M65" s="3">
        <v>3151.6522279193327</v>
      </c>
      <c r="N65" s="3">
        <v>3148.1753354413604</v>
      </c>
      <c r="O65" s="3">
        <v>3007.5606385233186</v>
      </c>
      <c r="P65" s="3">
        <v>3333.0865128216933</v>
      </c>
      <c r="Q65" s="3">
        <v>3187.8933582379368</v>
      </c>
      <c r="R65" s="3">
        <v>3439.4335008725707</v>
      </c>
      <c r="S65" s="3">
        <v>3554.2695051646351</v>
      </c>
      <c r="T65" s="3">
        <v>3487.5846093103696</v>
      </c>
      <c r="U65" s="3">
        <v>3531.3249695668587</v>
      </c>
      <c r="V65" s="3">
        <v>3555.1422840319415</v>
      </c>
      <c r="W65" s="3">
        <v>3578.9595984970242</v>
      </c>
      <c r="X65" s="3">
        <v>3602.776912962107</v>
      </c>
      <c r="Y65" s="3">
        <v>3626.5942274271897</v>
      </c>
      <c r="Z65" s="3">
        <v>3650.4115418922725</v>
      </c>
      <c r="AA65" s="3">
        <v>3674.2288563573552</v>
      </c>
      <c r="AB65" s="3">
        <v>3698.0461708224379</v>
      </c>
      <c r="AC65" s="3">
        <v>3721.8634852875207</v>
      </c>
      <c r="AD65" s="3">
        <v>3745.6807997526034</v>
      </c>
      <c r="AE65" s="3">
        <v>3769.4981142176862</v>
      </c>
      <c r="AF65" s="3">
        <v>3793.3154286827689</v>
      </c>
      <c r="AG65" s="3">
        <v>3817.1327431478517</v>
      </c>
    </row>
    <row r="66" spans="1:33" s="2" customFormat="1">
      <c r="B66" s="2" t="s">
        <v>10</v>
      </c>
      <c r="C66" s="2">
        <v>3922.6580613647611</v>
      </c>
      <c r="D66" s="2">
        <v>3851.0997903727553</v>
      </c>
      <c r="E66" s="3">
        <v>3780.8469062044951</v>
      </c>
      <c r="F66" s="3">
        <v>3563.2364935409796</v>
      </c>
      <c r="G66" s="3">
        <v>3590.1471318156168</v>
      </c>
      <c r="H66" s="3">
        <v>3554.423128911897</v>
      </c>
      <c r="I66" s="3">
        <v>3566.5488391434524</v>
      </c>
      <c r="J66" s="3">
        <v>3436.8567842714979</v>
      </c>
      <c r="K66" s="3">
        <v>3533.1827303590389</v>
      </c>
      <c r="L66" s="3">
        <v>3671.3178388165279</v>
      </c>
      <c r="M66" s="3">
        <v>3794.3015810034099</v>
      </c>
      <c r="N66" s="3">
        <v>3960.0880445157168</v>
      </c>
      <c r="O66" s="3">
        <v>4293.5900319882194</v>
      </c>
      <c r="P66" s="3">
        <v>4537.2087065457554</v>
      </c>
      <c r="Q66" s="3">
        <v>4465.6689210472978</v>
      </c>
      <c r="R66" s="3">
        <v>4509.2101878660987</v>
      </c>
      <c r="S66" s="3">
        <v>4895.385983957367</v>
      </c>
      <c r="T66" s="3">
        <v>4862.9919376282633</v>
      </c>
      <c r="U66" s="3">
        <v>4941.897678598013</v>
      </c>
      <c r="V66" s="3">
        <v>4847.2376801036389</v>
      </c>
      <c r="W66" s="3">
        <v>4740.1311711738763</v>
      </c>
      <c r="X66" s="3">
        <v>4832.1215962455617</v>
      </c>
      <c r="Y66" s="3">
        <v>4928.389431372696</v>
      </c>
      <c r="Z66" s="3">
        <v>5028.9201202758586</v>
      </c>
      <c r="AA66" s="3">
        <v>5092.9618501304876</v>
      </c>
      <c r="AB66" s="3">
        <v>5159.2774227707696</v>
      </c>
      <c r="AC66" s="3">
        <v>5227.8009636265051</v>
      </c>
      <c r="AD66" s="3">
        <v>5298.4677841127004</v>
      </c>
      <c r="AE66" s="3">
        <v>5371.2129714180792</v>
      </c>
      <c r="AF66" s="3">
        <v>5423.7764916018423</v>
      </c>
      <c r="AG66" s="3">
        <v>5477.6758772681696</v>
      </c>
    </row>
    <row r="67" spans="1:33" s="2" customFormat="1">
      <c r="B67" s="2" t="s">
        <v>11</v>
      </c>
      <c r="C67" s="2">
        <v>8714.1130042388522</v>
      </c>
      <c r="D67" s="2">
        <v>8750.1192842466571</v>
      </c>
      <c r="E67" s="3">
        <v>8786.2743404063622</v>
      </c>
      <c r="F67" s="3">
        <v>8508.8901332011283</v>
      </c>
      <c r="G67" s="3">
        <v>8535.0506165579518</v>
      </c>
      <c r="H67" s="3">
        <v>8553.316651055904</v>
      </c>
      <c r="I67" s="3">
        <v>8790.6403112127082</v>
      </c>
      <c r="J67" s="3">
        <v>8959.2791792060125</v>
      </c>
      <c r="K67" s="3">
        <v>8987.2109301691744</v>
      </c>
      <c r="L67" s="3">
        <v>9451.5455325672465</v>
      </c>
      <c r="M67" s="3">
        <v>9527.0582804760361</v>
      </c>
      <c r="N67" s="3">
        <v>10761.40571660734</v>
      </c>
      <c r="O67" s="3">
        <v>10577.088258080354</v>
      </c>
      <c r="P67" s="3">
        <v>10970.019480458815</v>
      </c>
      <c r="Q67" s="3">
        <v>11141.490062489162</v>
      </c>
      <c r="R67" s="3">
        <v>11435.070183319764</v>
      </c>
      <c r="S67" s="3">
        <v>11772.301464442571</v>
      </c>
      <c r="T67" s="3">
        <v>12125.746062983937</v>
      </c>
      <c r="U67" s="3">
        <v>12496.099810754024</v>
      </c>
      <c r="V67" s="3">
        <v>12681.606402463549</v>
      </c>
      <c r="W67" s="3">
        <v>12869.396619128296</v>
      </c>
      <c r="X67" s="3">
        <v>13059.352390750048</v>
      </c>
      <c r="Y67" s="3">
        <v>13251.318816645316</v>
      </c>
      <c r="Z67" s="3">
        <v>13445.093191071312</v>
      </c>
      <c r="AA67" s="3">
        <v>13457.668642664617</v>
      </c>
      <c r="AB67" s="3">
        <v>13468.661313859924</v>
      </c>
      <c r="AC67" s="3">
        <v>13477.666993240175</v>
      </c>
      <c r="AD67" s="3">
        <v>13484.180344034632</v>
      </c>
      <c r="AE67" s="3">
        <v>13487.568892041985</v>
      </c>
      <c r="AF67" s="3">
        <v>13397.986195437728</v>
      </c>
      <c r="AG67" s="3">
        <v>13304.516868393186</v>
      </c>
    </row>
    <row r="68" spans="1:33" s="2" customFormat="1"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s="6" customFormat="1">
      <c r="B69" s="6" t="s">
        <v>8</v>
      </c>
      <c r="C69" s="7">
        <f t="shared" ref="C69:AG69" si="3">C5-C59</f>
        <v>0</v>
      </c>
      <c r="D69" s="7">
        <f t="shared" si="3"/>
        <v>0</v>
      </c>
      <c r="E69" s="7">
        <f t="shared" si="3"/>
        <v>0</v>
      </c>
      <c r="F69" s="7">
        <f t="shared" si="3"/>
        <v>0</v>
      </c>
      <c r="G69" s="7">
        <f t="shared" si="3"/>
        <v>0</v>
      </c>
      <c r="H69" s="7">
        <f t="shared" si="3"/>
        <v>0</v>
      </c>
      <c r="I69" s="7">
        <f t="shared" si="3"/>
        <v>0</v>
      </c>
      <c r="J69" s="7">
        <f t="shared" si="3"/>
        <v>0</v>
      </c>
      <c r="K69" s="7">
        <f t="shared" si="3"/>
        <v>0</v>
      </c>
      <c r="L69" s="7">
        <f t="shared" si="3"/>
        <v>0</v>
      </c>
      <c r="M69" s="7">
        <f t="shared" si="3"/>
        <v>0</v>
      </c>
      <c r="N69" s="7">
        <f t="shared" si="3"/>
        <v>0</v>
      </c>
      <c r="O69" s="7">
        <f t="shared" si="3"/>
        <v>0</v>
      </c>
      <c r="P69" s="7">
        <f t="shared" si="3"/>
        <v>0</v>
      </c>
      <c r="Q69" s="7">
        <f t="shared" si="3"/>
        <v>0</v>
      </c>
      <c r="R69" s="7">
        <f t="shared" si="3"/>
        <v>0</v>
      </c>
      <c r="S69" s="7">
        <f t="shared" si="3"/>
        <v>0</v>
      </c>
      <c r="T69" s="7">
        <f t="shared" si="3"/>
        <v>0</v>
      </c>
      <c r="U69" s="7">
        <f t="shared" si="3"/>
        <v>0</v>
      </c>
      <c r="V69" s="7">
        <f t="shared" si="3"/>
        <v>9.2404784716454742</v>
      </c>
      <c r="W69" s="7">
        <f t="shared" si="3"/>
        <v>18.389743202977115</v>
      </c>
      <c r="X69" s="7">
        <f t="shared" si="3"/>
        <v>27.804875382054888</v>
      </c>
      <c r="Y69" s="7">
        <f t="shared" si="3"/>
        <v>37.936755250535498</v>
      </c>
      <c r="Z69" s="7">
        <f t="shared" si="3"/>
        <v>49.357694776805147</v>
      </c>
      <c r="AA69" s="7">
        <f t="shared" si="3"/>
        <v>54.168107585544931</v>
      </c>
      <c r="AB69" s="7">
        <f t="shared" si="3"/>
        <v>61.898794106542482</v>
      </c>
      <c r="AC69" s="7">
        <f t="shared" si="3"/>
        <v>73.538576110113354</v>
      </c>
      <c r="AD69" s="7">
        <f t="shared" si="3"/>
        <v>90.336234037236864</v>
      </c>
      <c r="AE69" s="7">
        <f t="shared" si="3"/>
        <v>113.86850329898516</v>
      </c>
      <c r="AF69" s="7">
        <f t="shared" si="3"/>
        <v>141.4899376283829</v>
      </c>
      <c r="AG69" s="7">
        <f t="shared" si="3"/>
        <v>179.86489365618399</v>
      </c>
    </row>
    <row r="70" spans="1:33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s="5" customFormat="1">
      <c r="A71" s="5" t="s">
        <v>15</v>
      </c>
    </row>
    <row r="72" spans="1:33" s="2" customFormat="1">
      <c r="C72" s="2">
        <v>1990</v>
      </c>
      <c r="D72" s="2">
        <v>1991</v>
      </c>
      <c r="E72" s="2">
        <v>1992</v>
      </c>
      <c r="F72" s="2">
        <v>1993</v>
      </c>
      <c r="G72" s="2">
        <v>1994</v>
      </c>
      <c r="H72" s="2">
        <v>1995</v>
      </c>
      <c r="I72" s="2">
        <v>1996</v>
      </c>
      <c r="J72" s="2">
        <v>1997</v>
      </c>
      <c r="K72" s="2">
        <v>1998</v>
      </c>
      <c r="L72" s="2">
        <v>1999</v>
      </c>
      <c r="M72" s="2">
        <v>2000</v>
      </c>
      <c r="N72" s="2">
        <v>2001</v>
      </c>
      <c r="O72" s="2">
        <v>2002</v>
      </c>
      <c r="P72" s="2">
        <v>2003</v>
      </c>
      <c r="Q72" s="2">
        <v>2004</v>
      </c>
      <c r="R72" s="2">
        <v>2005</v>
      </c>
      <c r="S72" s="2">
        <v>2006</v>
      </c>
      <c r="T72" s="2">
        <v>2007</v>
      </c>
      <c r="U72" s="2">
        <v>2008</v>
      </c>
      <c r="V72" s="2">
        <v>2009</v>
      </c>
      <c r="W72" s="2">
        <v>2010</v>
      </c>
      <c r="X72" s="2">
        <v>2011</v>
      </c>
      <c r="Y72" s="2">
        <v>2012</v>
      </c>
      <c r="Z72" s="2">
        <v>2013</v>
      </c>
      <c r="AA72" s="2">
        <v>2014</v>
      </c>
      <c r="AB72" s="2">
        <v>2015</v>
      </c>
      <c r="AC72" s="2">
        <v>2016</v>
      </c>
      <c r="AD72" s="2">
        <v>2017</v>
      </c>
      <c r="AE72" s="2">
        <v>2018</v>
      </c>
      <c r="AF72" s="2">
        <v>2019</v>
      </c>
      <c r="AG72" s="2">
        <v>2020</v>
      </c>
    </row>
    <row r="73" spans="1:33" s="2" customFormat="1">
      <c r="A73" s="2" t="s">
        <v>1</v>
      </c>
      <c r="B73" s="2" t="s">
        <v>2</v>
      </c>
      <c r="C73" s="2">
        <v>15429.188677762733</v>
      </c>
      <c r="D73" s="2">
        <v>15426.670392628102</v>
      </c>
      <c r="E73" s="3">
        <v>15425.997052176479</v>
      </c>
      <c r="F73" s="3">
        <v>14899.013045439162</v>
      </c>
      <c r="G73" s="3">
        <v>14965.417602887232</v>
      </c>
      <c r="H73" s="3">
        <v>14967.290837988759</v>
      </c>
      <c r="I73" s="3">
        <v>15317.309787790791</v>
      </c>
      <c r="J73" s="3">
        <v>15424.204100022356</v>
      </c>
      <c r="K73" s="3">
        <v>15750.538223966665</v>
      </c>
      <c r="L73" s="3">
        <v>16337.866473702707</v>
      </c>
      <c r="M73" s="3">
        <v>16473.012089398773</v>
      </c>
      <c r="N73" s="3">
        <v>17869.669096564419</v>
      </c>
      <c r="O73" s="3">
        <v>17878.238928591891</v>
      </c>
      <c r="P73" s="3">
        <v>18840.314699826267</v>
      </c>
      <c r="Q73" s="3">
        <v>18795.052341774393</v>
      </c>
      <c r="R73" s="3">
        <v>19383.713872058437</v>
      </c>
      <c r="S73" s="3">
        <v>20221.956953564575</v>
      </c>
      <c r="T73" s="3">
        <v>20476.322609922572</v>
      </c>
      <c r="U73" s="3">
        <v>20969.322458918901</v>
      </c>
      <c r="V73" s="3">
        <v>21056.921469471061</v>
      </c>
      <c r="W73" s="3">
        <v>21138.286260640914</v>
      </c>
      <c r="X73" s="3">
        <v>21415.326357982645</v>
      </c>
      <c r="Y73" s="3">
        <v>21696.625813590439</v>
      </c>
      <c r="Z73" s="3">
        <v>21982.394482477677</v>
      </c>
      <c r="AA73" s="3">
        <v>22044.013763652609</v>
      </c>
      <c r="AB73" s="3">
        <v>22107.332363240032</v>
      </c>
      <c r="AC73" s="3">
        <v>22172.811270420432</v>
      </c>
      <c r="AD73" s="3">
        <v>22241.070335938366</v>
      </c>
      <c r="AE73" s="3">
        <v>22312.928847966396</v>
      </c>
      <c r="AF73" s="3">
        <v>22276.852974301935</v>
      </c>
      <c r="AG73" s="3">
        <v>22247.502962031078</v>
      </c>
    </row>
    <row r="74" spans="1:33" s="2" customFormat="1"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s="2" customFormat="1">
      <c r="B75" s="2" t="s">
        <v>3</v>
      </c>
      <c r="C75" s="2">
        <v>2462.2192329155555</v>
      </c>
      <c r="D75" s="2">
        <v>2430.9109618070638</v>
      </c>
      <c r="E75" s="3">
        <v>2400.1734606565851</v>
      </c>
      <c r="F75" s="3">
        <v>2380.3237673001872</v>
      </c>
      <c r="G75" s="3">
        <v>2378.971501574375</v>
      </c>
      <c r="H75" s="3">
        <v>2364.6217425130912</v>
      </c>
      <c r="I75" s="3">
        <v>2350.018418709592</v>
      </c>
      <c r="J75" s="3">
        <v>2325.7770627021714</v>
      </c>
      <c r="K75" s="3">
        <v>2322.511193760768</v>
      </c>
      <c r="L75" s="3">
        <v>2360.3687578380491</v>
      </c>
      <c r="M75" s="3">
        <v>2301.8524070203907</v>
      </c>
      <c r="N75" s="3">
        <v>2474.3041992749381</v>
      </c>
      <c r="O75" s="3">
        <v>2563.1138359570559</v>
      </c>
      <c r="P75" s="3">
        <v>2675.4978011190606</v>
      </c>
      <c r="Q75" s="3">
        <v>2520.9230463514446</v>
      </c>
      <c r="R75" s="3">
        <v>2462.6099451659561</v>
      </c>
      <c r="S75" s="3">
        <v>2671.6754923581157</v>
      </c>
      <c r="T75" s="3">
        <v>2531.5105665663382</v>
      </c>
      <c r="U75" s="3">
        <v>2657.1807908286546</v>
      </c>
      <c r="V75" s="3">
        <v>2668.9151441208369</v>
      </c>
      <c r="W75" s="3">
        <v>2682.4050303361528</v>
      </c>
      <c r="X75" s="3">
        <v>2697.533249103074</v>
      </c>
      <c r="Y75" s="3">
        <v>2714.1881747932121</v>
      </c>
      <c r="Z75" s="3">
        <v>2732.2633338130122</v>
      </c>
      <c r="AA75" s="3">
        <v>2742.8249192765516</v>
      </c>
      <c r="AB75" s="3">
        <v>2754.5516657452881</v>
      </c>
      <c r="AC75" s="3">
        <v>2767.3603547973903</v>
      </c>
      <c r="AD75" s="3">
        <v>2781.1689441206304</v>
      </c>
      <c r="AE75" s="3">
        <v>2795.8951733560348</v>
      </c>
      <c r="AF75" s="3">
        <v>2807.1487876993633</v>
      </c>
      <c r="AG75" s="3">
        <v>2819.2387750966013</v>
      </c>
    </row>
    <row r="76" spans="1:33" s="2" customFormat="1">
      <c r="B76" s="2" t="s">
        <v>4</v>
      </c>
      <c r="C76" s="2">
        <v>1338.0898714124182</v>
      </c>
      <c r="D76" s="2">
        <v>1359.1660108030649</v>
      </c>
      <c r="E76" s="3">
        <v>1380.6734455479104</v>
      </c>
      <c r="F76" s="3">
        <v>1182.9127262407926</v>
      </c>
      <c r="G76" s="3">
        <v>1211.1756302412418</v>
      </c>
      <c r="H76" s="3">
        <v>1189.801386398806</v>
      </c>
      <c r="I76" s="3">
        <v>1216.5304204338604</v>
      </c>
      <c r="J76" s="3">
        <v>1111.0797215693265</v>
      </c>
      <c r="K76" s="3">
        <v>1210.6715365982709</v>
      </c>
      <c r="L76" s="3">
        <v>1310.9490809784788</v>
      </c>
      <c r="M76" s="3">
        <v>1492.4491739830189</v>
      </c>
      <c r="N76" s="3">
        <v>1485.7838452407789</v>
      </c>
      <c r="O76" s="3">
        <v>1730.476196031163</v>
      </c>
      <c r="P76" s="3">
        <v>1861.710905426695</v>
      </c>
      <c r="Q76" s="3">
        <v>1944.745874695853</v>
      </c>
      <c r="R76" s="3">
        <v>2046.6002427001429</v>
      </c>
      <c r="S76" s="3">
        <v>2223.7104915992513</v>
      </c>
      <c r="T76" s="3">
        <v>2331.4813710619251</v>
      </c>
      <c r="U76" s="3">
        <v>2284.7168877693584</v>
      </c>
      <c r="V76" s="3">
        <v>2142.0171603830895</v>
      </c>
      <c r="W76" s="3">
        <v>1989.1352694764662</v>
      </c>
      <c r="X76" s="3">
        <v>2027.858929785363</v>
      </c>
      <c r="Y76" s="3">
        <v>2066.5878394741853</v>
      </c>
      <c r="Z76" s="3">
        <v>2105.2687209242758</v>
      </c>
      <c r="AA76" s="3">
        <v>2115.1232377685424</v>
      </c>
      <c r="AB76" s="3">
        <v>2124.1744187058425</v>
      </c>
      <c r="AC76" s="3">
        <v>2132.3818609852328</v>
      </c>
      <c r="AD76" s="3">
        <v>2139.7040139932601</v>
      </c>
      <c r="AE76" s="3">
        <v>2146.0981650517042</v>
      </c>
      <c r="AF76" s="3">
        <v>2136.9126248536909</v>
      </c>
      <c r="AG76" s="3">
        <v>2126.7496817372553</v>
      </c>
    </row>
    <row r="77" spans="1:33" s="2" customFormat="1">
      <c r="B77" s="2" t="s">
        <v>5</v>
      </c>
      <c r="C77" s="2">
        <v>11628.879573434759</v>
      </c>
      <c r="D77" s="2">
        <v>11636.593420017974</v>
      </c>
      <c r="E77" s="3">
        <v>11645.150145971984</v>
      </c>
      <c r="F77" s="3">
        <v>11335.776551898183</v>
      </c>
      <c r="G77" s="3">
        <v>11375.270471071613</v>
      </c>
      <c r="H77" s="3">
        <v>11412.867709076863</v>
      </c>
      <c r="I77" s="3">
        <v>11750.760948647338</v>
      </c>
      <c r="J77" s="3">
        <v>11987.347315750862</v>
      </c>
      <c r="K77" s="3">
        <v>12217.355493607623</v>
      </c>
      <c r="L77" s="3">
        <v>12666.548634886178</v>
      </c>
      <c r="M77" s="3">
        <v>12678.710508395363</v>
      </c>
      <c r="N77" s="3">
        <v>13909.581052048698</v>
      </c>
      <c r="O77" s="3">
        <v>13584.64889660367</v>
      </c>
      <c r="P77" s="3">
        <v>14303.105993280509</v>
      </c>
      <c r="Q77" s="3">
        <v>14329.383420727096</v>
      </c>
      <c r="R77" s="3">
        <v>14874.503684192336</v>
      </c>
      <c r="S77" s="3">
        <v>15326.570969607201</v>
      </c>
      <c r="T77" s="3">
        <v>15613.330672294307</v>
      </c>
      <c r="U77" s="3">
        <v>16027.424780320884</v>
      </c>
      <c r="V77" s="3">
        <v>16245.989164967139</v>
      </c>
      <c r="W77" s="3">
        <v>16466.745960828292</v>
      </c>
      <c r="X77" s="3">
        <v>16689.934179094213</v>
      </c>
      <c r="Y77" s="3">
        <v>16915.849799323045</v>
      </c>
      <c r="Z77" s="3">
        <v>17144.862427740391</v>
      </c>
      <c r="AA77" s="3">
        <v>17186.065606607517</v>
      </c>
      <c r="AB77" s="3">
        <v>17228.606278788899</v>
      </c>
      <c r="AC77" s="3">
        <v>17273.069054637814</v>
      </c>
      <c r="AD77" s="3">
        <v>17320.197377824476</v>
      </c>
      <c r="AE77" s="3">
        <v>17370.935509558658</v>
      </c>
      <c r="AF77" s="3">
        <v>17332.791561748883</v>
      </c>
      <c r="AG77" s="3">
        <v>17301.514505197221</v>
      </c>
    </row>
    <row r="78" spans="1:33" s="2" customFormat="1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s="2" customFormat="1">
      <c r="B79" s="2" t="s">
        <v>9</v>
      </c>
      <c r="C79" s="2">
        <v>2792.417612159119</v>
      </c>
      <c r="D79" s="2">
        <v>2825.4513180086897</v>
      </c>
      <c r="E79" s="3">
        <v>2858.8758055656253</v>
      </c>
      <c r="F79" s="3">
        <v>2826.8864186970568</v>
      </c>
      <c r="G79" s="3">
        <v>2840.2198545136634</v>
      </c>
      <c r="H79" s="3">
        <v>2859.551058020953</v>
      </c>
      <c r="I79" s="3">
        <v>2960.120637434627</v>
      </c>
      <c r="J79" s="3">
        <v>3028.0681365448436</v>
      </c>
      <c r="K79" s="3">
        <v>3230.1445634384445</v>
      </c>
      <c r="L79" s="3">
        <v>3215.0031023189254</v>
      </c>
      <c r="M79" s="3">
        <v>3151.6522279193327</v>
      </c>
      <c r="N79" s="3">
        <v>3148.1753354413604</v>
      </c>
      <c r="O79" s="3">
        <v>3007.5606385233186</v>
      </c>
      <c r="P79" s="3">
        <v>3333.0865128216933</v>
      </c>
      <c r="Q79" s="3">
        <v>3187.8933582379368</v>
      </c>
      <c r="R79" s="3">
        <v>3439.4335008725707</v>
      </c>
      <c r="S79" s="3">
        <v>3554.2695051646351</v>
      </c>
      <c r="T79" s="3">
        <v>3487.5846093103696</v>
      </c>
      <c r="U79" s="3">
        <v>3531.3249695668587</v>
      </c>
      <c r="V79" s="3">
        <v>3564.3827625035897</v>
      </c>
      <c r="W79" s="3">
        <v>3597.3493416999913</v>
      </c>
      <c r="X79" s="3">
        <v>3630.5817883441655</v>
      </c>
      <c r="Y79" s="3">
        <v>3664.5309826777334</v>
      </c>
      <c r="Z79" s="3">
        <v>3699.7692366690785</v>
      </c>
      <c r="AA79" s="3">
        <v>3728.3969639429042</v>
      </c>
      <c r="AB79" s="3">
        <v>3759.9449649289772</v>
      </c>
      <c r="AC79" s="3">
        <v>3795.4020613976309</v>
      </c>
      <c r="AD79" s="3">
        <v>3836.0170337898435</v>
      </c>
      <c r="AE79" s="3">
        <v>3883.3666175166713</v>
      </c>
      <c r="AF79" s="3">
        <v>3934.8053663111486</v>
      </c>
      <c r="AG79" s="3">
        <v>3996.9976368040338</v>
      </c>
    </row>
    <row r="80" spans="1:33" s="2" customFormat="1">
      <c r="B80" s="2" t="s">
        <v>10</v>
      </c>
      <c r="C80" s="2">
        <v>3922.6580613647611</v>
      </c>
      <c r="D80" s="2">
        <v>3851.0997903727553</v>
      </c>
      <c r="E80" s="3">
        <v>3780.8469062044951</v>
      </c>
      <c r="F80" s="3">
        <v>3563.2364935409796</v>
      </c>
      <c r="G80" s="3">
        <v>3590.1471318156168</v>
      </c>
      <c r="H80" s="3">
        <v>3554.423128911897</v>
      </c>
      <c r="I80" s="3">
        <v>3566.5488391434524</v>
      </c>
      <c r="J80" s="3">
        <v>3436.8567842714979</v>
      </c>
      <c r="K80" s="3">
        <v>3533.1827303590389</v>
      </c>
      <c r="L80" s="3">
        <v>3671.3178388165279</v>
      </c>
      <c r="M80" s="3">
        <v>3794.3015810034099</v>
      </c>
      <c r="N80" s="3">
        <v>3960.0880445157168</v>
      </c>
      <c r="O80" s="3">
        <v>4293.5900319882194</v>
      </c>
      <c r="P80" s="3">
        <v>4537.2087065457554</v>
      </c>
      <c r="Q80" s="3">
        <v>4465.6689210472978</v>
      </c>
      <c r="R80" s="3">
        <v>4509.2101878660987</v>
      </c>
      <c r="S80" s="3">
        <v>4895.385983957367</v>
      </c>
      <c r="T80" s="3">
        <v>4862.9919376282633</v>
      </c>
      <c r="U80" s="3">
        <v>4941.897678598013</v>
      </c>
      <c r="V80" s="3">
        <v>4810.9323045039255</v>
      </c>
      <c r="W80" s="3">
        <v>4671.5402998126192</v>
      </c>
      <c r="X80" s="3">
        <v>4725.3921788884363</v>
      </c>
      <c r="Y80" s="3">
        <v>4780.7760142673978</v>
      </c>
      <c r="Z80" s="3">
        <v>4837.5320547372885</v>
      </c>
      <c r="AA80" s="3">
        <v>4857.9481570450944</v>
      </c>
      <c r="AB80" s="3">
        <v>4878.7260844511302</v>
      </c>
      <c r="AC80" s="3">
        <v>4899.7422157826231</v>
      </c>
      <c r="AD80" s="3">
        <v>4920.8729581138905</v>
      </c>
      <c r="AE80" s="3">
        <v>4941.9933384077394</v>
      </c>
      <c r="AF80" s="3">
        <v>4944.0614125530547</v>
      </c>
      <c r="AG80" s="3">
        <v>4945.9884568338566</v>
      </c>
    </row>
    <row r="81" spans="1:33" s="2" customFormat="1">
      <c r="B81" s="2" t="s">
        <v>11</v>
      </c>
      <c r="C81" s="2">
        <v>8714.1130042388522</v>
      </c>
      <c r="D81" s="2">
        <v>8750.1192842466571</v>
      </c>
      <c r="E81" s="3">
        <v>8786.2743404063622</v>
      </c>
      <c r="F81" s="3">
        <v>8508.8901332011283</v>
      </c>
      <c r="G81" s="3">
        <v>8535.0506165579518</v>
      </c>
      <c r="H81" s="3">
        <v>8553.316651055904</v>
      </c>
      <c r="I81" s="3">
        <v>8790.6403112127082</v>
      </c>
      <c r="J81" s="3">
        <v>8959.2791792060125</v>
      </c>
      <c r="K81" s="3">
        <v>8987.2109301691744</v>
      </c>
      <c r="L81" s="3">
        <v>9451.5455325672465</v>
      </c>
      <c r="M81" s="3">
        <v>9527.0582804760361</v>
      </c>
      <c r="N81" s="3">
        <v>10761.40571660734</v>
      </c>
      <c r="O81" s="3">
        <v>10577.088258080354</v>
      </c>
      <c r="P81" s="3">
        <v>10970.019480458815</v>
      </c>
      <c r="Q81" s="3">
        <v>11141.490062489162</v>
      </c>
      <c r="R81" s="3">
        <v>11435.070183319764</v>
      </c>
      <c r="S81" s="3">
        <v>11772.301464442571</v>
      </c>
      <c r="T81" s="3">
        <v>12125.746062983937</v>
      </c>
      <c r="U81" s="3">
        <v>12496.099810754024</v>
      </c>
      <c r="V81" s="3">
        <v>12681.606402463549</v>
      </c>
      <c r="W81" s="3">
        <v>12869.396619128296</v>
      </c>
      <c r="X81" s="3">
        <v>13059.352390750048</v>
      </c>
      <c r="Y81" s="3">
        <v>13251.318816645316</v>
      </c>
      <c r="Z81" s="3">
        <v>13445.093191071312</v>
      </c>
      <c r="AA81" s="3">
        <v>13457.668642664617</v>
      </c>
      <c r="AB81" s="3">
        <v>13468.661313859924</v>
      </c>
      <c r="AC81" s="3">
        <v>13477.666993240175</v>
      </c>
      <c r="AD81" s="3">
        <v>13484.180344034632</v>
      </c>
      <c r="AE81" s="3">
        <v>13487.568892041985</v>
      </c>
      <c r="AF81" s="3">
        <v>13397.986195437728</v>
      </c>
      <c r="AG81" s="3">
        <v>13304.516868393186</v>
      </c>
    </row>
    <row r="82" spans="1:33" s="2" customFormat="1"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s="6" customFormat="1">
      <c r="B83" s="6" t="s">
        <v>8</v>
      </c>
      <c r="C83" s="8">
        <f t="shared" ref="C83:AG83" si="4">C5-C73</f>
        <v>0</v>
      </c>
      <c r="D83" s="8">
        <f t="shared" si="4"/>
        <v>0</v>
      </c>
      <c r="E83" s="8">
        <f t="shared" si="4"/>
        <v>0</v>
      </c>
      <c r="F83" s="8">
        <f t="shared" si="4"/>
        <v>0</v>
      </c>
      <c r="G83" s="8">
        <f t="shared" si="4"/>
        <v>0</v>
      </c>
      <c r="H83" s="8">
        <f t="shared" si="4"/>
        <v>0</v>
      </c>
      <c r="I83" s="8">
        <f t="shared" si="4"/>
        <v>0</v>
      </c>
      <c r="J83" s="8">
        <f t="shared" si="4"/>
        <v>0</v>
      </c>
      <c r="K83" s="8">
        <f t="shared" si="4"/>
        <v>0</v>
      </c>
      <c r="L83" s="8">
        <f t="shared" si="4"/>
        <v>0</v>
      </c>
      <c r="M83" s="8">
        <f t="shared" si="4"/>
        <v>0</v>
      </c>
      <c r="N83" s="8">
        <f t="shared" si="4"/>
        <v>0</v>
      </c>
      <c r="O83" s="8">
        <f t="shared" si="4"/>
        <v>0</v>
      </c>
      <c r="P83" s="8">
        <f t="shared" si="4"/>
        <v>0</v>
      </c>
      <c r="Q83" s="8">
        <f t="shared" si="4"/>
        <v>0</v>
      </c>
      <c r="R83" s="8">
        <f t="shared" si="4"/>
        <v>0</v>
      </c>
      <c r="S83" s="8">
        <f t="shared" si="4"/>
        <v>0</v>
      </c>
      <c r="T83" s="8">
        <f t="shared" si="4"/>
        <v>0</v>
      </c>
      <c r="U83" s="8">
        <f t="shared" si="4"/>
        <v>0</v>
      </c>
      <c r="V83" s="8">
        <f t="shared" si="4"/>
        <v>36.305375599713443</v>
      </c>
      <c r="W83" s="8">
        <f t="shared" si="4"/>
        <v>68.590871361258905</v>
      </c>
      <c r="X83" s="8">
        <f t="shared" si="4"/>
        <v>106.72941735712811</v>
      </c>
      <c r="Y83" s="8">
        <f t="shared" si="4"/>
        <v>147.61341710529814</v>
      </c>
      <c r="Z83" s="8">
        <f t="shared" si="4"/>
        <v>191.38806553856921</v>
      </c>
      <c r="AA83" s="8">
        <f t="shared" si="4"/>
        <v>235.01369308539506</v>
      </c>
      <c r="AB83" s="8">
        <f t="shared" si="4"/>
        <v>280.55133831964122</v>
      </c>
      <c r="AC83" s="8">
        <f t="shared" si="4"/>
        <v>328.05874784388288</v>
      </c>
      <c r="AD83" s="8">
        <f t="shared" si="4"/>
        <v>377.59482599880721</v>
      </c>
      <c r="AE83" s="8">
        <f t="shared" si="4"/>
        <v>429.21963301033975</v>
      </c>
      <c r="AF83" s="8">
        <f t="shared" si="4"/>
        <v>479.71507904878672</v>
      </c>
      <c r="AG83" s="8">
        <f t="shared" si="4"/>
        <v>531.68742043431121</v>
      </c>
    </row>
    <row r="84" spans="1:33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s="5" customFormat="1">
      <c r="A85" s="5" t="s">
        <v>13</v>
      </c>
    </row>
    <row r="86" spans="1:33" s="2" customFormat="1">
      <c r="C86" s="2">
        <v>1990</v>
      </c>
      <c r="D86" s="2">
        <v>1991</v>
      </c>
      <c r="E86" s="2">
        <v>1992</v>
      </c>
      <c r="F86" s="2">
        <v>1993</v>
      </c>
      <c r="G86" s="2">
        <v>1994</v>
      </c>
      <c r="H86" s="2">
        <v>1995</v>
      </c>
      <c r="I86" s="2">
        <v>1996</v>
      </c>
      <c r="J86" s="2">
        <v>1997</v>
      </c>
      <c r="K86" s="2">
        <v>1998</v>
      </c>
      <c r="L86" s="2">
        <v>1999</v>
      </c>
      <c r="M86" s="2">
        <v>2000</v>
      </c>
      <c r="N86" s="2">
        <v>2001</v>
      </c>
      <c r="O86" s="2">
        <v>2002</v>
      </c>
      <c r="P86" s="2">
        <v>2003</v>
      </c>
      <c r="Q86" s="2">
        <v>2004</v>
      </c>
      <c r="R86" s="2">
        <v>2005</v>
      </c>
      <c r="S86" s="2">
        <v>2006</v>
      </c>
      <c r="T86" s="2">
        <v>2007</v>
      </c>
      <c r="U86" s="2">
        <v>2008</v>
      </c>
      <c r="V86" s="2">
        <v>2009</v>
      </c>
      <c r="W86" s="2">
        <v>2010</v>
      </c>
      <c r="X86" s="2">
        <v>2011</v>
      </c>
      <c r="Y86" s="2">
        <v>2012</v>
      </c>
      <c r="Z86" s="2">
        <v>2013</v>
      </c>
      <c r="AA86" s="2">
        <v>2014</v>
      </c>
      <c r="AB86" s="2">
        <v>2015</v>
      </c>
      <c r="AC86" s="2">
        <v>2016</v>
      </c>
      <c r="AD86" s="2">
        <v>2017</v>
      </c>
      <c r="AE86" s="2">
        <v>2018</v>
      </c>
      <c r="AF86" s="2">
        <v>2019</v>
      </c>
      <c r="AG86" s="2">
        <v>2020</v>
      </c>
    </row>
    <row r="87" spans="1:33" s="2" customFormat="1">
      <c r="A87" s="2" t="s">
        <v>1</v>
      </c>
      <c r="B87" s="2" t="s">
        <v>2</v>
      </c>
      <c r="C87" s="2">
        <v>15429.188677762733</v>
      </c>
      <c r="D87" s="2">
        <v>15426.670392628102</v>
      </c>
      <c r="E87" s="3">
        <v>15425.997052176479</v>
      </c>
      <c r="F87" s="3">
        <v>14899.013045439162</v>
      </c>
      <c r="G87" s="3">
        <v>14965.417602887232</v>
      </c>
      <c r="H87" s="3">
        <v>14967.290837988759</v>
      </c>
      <c r="I87" s="3">
        <v>15317.309787790791</v>
      </c>
      <c r="J87" s="3">
        <v>15424.204100022356</v>
      </c>
      <c r="K87" s="3">
        <v>15750.538223966665</v>
      </c>
      <c r="L87" s="3">
        <v>16337.866473702707</v>
      </c>
      <c r="M87" s="3">
        <v>16473.012089398773</v>
      </c>
      <c r="N87" s="3">
        <v>17869.669096564419</v>
      </c>
      <c r="O87" s="3">
        <v>17878.238928591891</v>
      </c>
      <c r="P87" s="3">
        <v>18840.314699826267</v>
      </c>
      <c r="Q87" s="3">
        <v>18795.052341774393</v>
      </c>
      <c r="R87" s="3">
        <v>19383.713872058437</v>
      </c>
      <c r="S87" s="3">
        <v>20221.956953564575</v>
      </c>
      <c r="T87" s="3">
        <v>20476.322609922572</v>
      </c>
      <c r="U87" s="3">
        <v>20969.322458918901</v>
      </c>
      <c r="V87" s="3">
        <v>21063.694312424632</v>
      </c>
      <c r="W87" s="3">
        <v>21149.668938601382</v>
      </c>
      <c r="X87" s="3">
        <v>21431.019240842747</v>
      </c>
      <c r="Y87" s="3">
        <v>21715.773358468741</v>
      </c>
      <c r="Z87" s="3">
        <v>22004.194424111403</v>
      </c>
      <c r="AA87" s="3">
        <v>22096.442173146079</v>
      </c>
      <c r="AB87" s="3">
        <v>22190.342282998703</v>
      </c>
      <c r="AC87" s="3">
        <v>22286.396145600709</v>
      </c>
      <c r="AD87" s="3">
        <v>22385.265162310101</v>
      </c>
      <c r="AE87" s="3">
        <v>22487.811333977665</v>
      </c>
      <c r="AF87" s="3">
        <v>22497.152517707691</v>
      </c>
      <c r="AG87" s="3">
        <v>22513.346672248234</v>
      </c>
    </row>
    <row r="88" spans="1:33" s="2" customFormat="1"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s="2" customFormat="1">
      <c r="B89" s="2" t="s">
        <v>3</v>
      </c>
      <c r="C89" s="2">
        <v>2462.2192329155555</v>
      </c>
      <c r="D89" s="2">
        <v>2430.9109618070638</v>
      </c>
      <c r="E89" s="3">
        <v>2400.1734606565851</v>
      </c>
      <c r="F89" s="3">
        <v>2380.3237673001872</v>
      </c>
      <c r="G89" s="3">
        <v>2378.971501574375</v>
      </c>
      <c r="H89" s="3">
        <v>2364.6217425130912</v>
      </c>
      <c r="I89" s="3">
        <v>2350.018418709592</v>
      </c>
      <c r="J89" s="3">
        <v>2325.7770627021714</v>
      </c>
      <c r="K89" s="3">
        <v>2322.511193760768</v>
      </c>
      <c r="L89" s="3">
        <v>2360.3687578380491</v>
      </c>
      <c r="M89" s="3">
        <v>2301.8524070203907</v>
      </c>
      <c r="N89" s="3">
        <v>2474.3041992749381</v>
      </c>
      <c r="O89" s="3">
        <v>2563.1138359570559</v>
      </c>
      <c r="P89" s="3">
        <v>2675.4978011190606</v>
      </c>
      <c r="Q89" s="3">
        <v>2520.9230463514446</v>
      </c>
      <c r="R89" s="3">
        <v>2462.6099451659561</v>
      </c>
      <c r="S89" s="3">
        <v>2671.6754923581157</v>
      </c>
      <c r="T89" s="3">
        <v>2531.5105665663382</v>
      </c>
      <c r="U89" s="3">
        <v>2657.1807908286546</v>
      </c>
      <c r="V89" s="3">
        <v>2668.9151441208369</v>
      </c>
      <c r="W89" s="3">
        <v>2682.4050303361528</v>
      </c>
      <c r="X89" s="3">
        <v>2697.533249103074</v>
      </c>
      <c r="Y89" s="3">
        <v>2714.1881747932121</v>
      </c>
      <c r="Z89" s="3">
        <v>2732.2633338130122</v>
      </c>
      <c r="AA89" s="3">
        <v>2742.8249192765516</v>
      </c>
      <c r="AB89" s="3">
        <v>2754.5516657452881</v>
      </c>
      <c r="AC89" s="3">
        <v>2767.3603547973903</v>
      </c>
      <c r="AD89" s="3">
        <v>2781.1689441206304</v>
      </c>
      <c r="AE89" s="3">
        <v>2795.8951733560348</v>
      </c>
      <c r="AF89" s="3">
        <v>2807.1487876993633</v>
      </c>
      <c r="AG89" s="3">
        <v>2819.2387750966013</v>
      </c>
    </row>
    <row r="90" spans="1:33" s="2" customFormat="1">
      <c r="B90" s="2" t="s">
        <v>4</v>
      </c>
      <c r="C90" s="2">
        <v>1338.0898714124182</v>
      </c>
      <c r="D90" s="2">
        <v>1359.1660108030649</v>
      </c>
      <c r="E90" s="3">
        <v>1380.6734455479104</v>
      </c>
      <c r="F90" s="3">
        <v>1182.9127262407926</v>
      </c>
      <c r="G90" s="3">
        <v>1211.1756302412418</v>
      </c>
      <c r="H90" s="3">
        <v>1189.801386398806</v>
      </c>
      <c r="I90" s="3">
        <v>1216.5304204338604</v>
      </c>
      <c r="J90" s="3">
        <v>1111.0797215693265</v>
      </c>
      <c r="K90" s="3">
        <v>1210.6715365982709</v>
      </c>
      <c r="L90" s="3">
        <v>1310.9490809784788</v>
      </c>
      <c r="M90" s="3">
        <v>1492.4491739830189</v>
      </c>
      <c r="N90" s="3">
        <v>1485.7838452407789</v>
      </c>
      <c r="O90" s="3">
        <v>1730.476196031163</v>
      </c>
      <c r="P90" s="3">
        <v>1861.710905426695</v>
      </c>
      <c r="Q90" s="3">
        <v>1944.745874695853</v>
      </c>
      <c r="R90" s="3">
        <v>2046.6002427001429</v>
      </c>
      <c r="S90" s="3">
        <v>2223.7104915992513</v>
      </c>
      <c r="T90" s="3">
        <v>2331.4813710619251</v>
      </c>
      <c r="U90" s="3">
        <v>2284.7168877693584</v>
      </c>
      <c r="V90" s="3">
        <v>2148.7900033366609</v>
      </c>
      <c r="W90" s="3">
        <v>2000.5179474369306</v>
      </c>
      <c r="X90" s="3">
        <v>2043.5518126454617</v>
      </c>
      <c r="Y90" s="3">
        <v>2085.7353843524857</v>
      </c>
      <c r="Z90" s="3">
        <v>2127.0686625580024</v>
      </c>
      <c r="AA90" s="3">
        <v>2167.5516472620116</v>
      </c>
      <c r="AB90" s="3">
        <v>2207.1843384645131</v>
      </c>
      <c r="AC90" s="3">
        <v>2245.9667361655079</v>
      </c>
      <c r="AD90" s="3">
        <v>2283.8988403649955</v>
      </c>
      <c r="AE90" s="3">
        <v>2320.9806510629755</v>
      </c>
      <c r="AF90" s="3">
        <v>2357.2121682594475</v>
      </c>
      <c r="AG90" s="3">
        <v>2392.5933919544118</v>
      </c>
    </row>
    <row r="91" spans="1:33" s="2" customFormat="1">
      <c r="B91" s="2" t="s">
        <v>5</v>
      </c>
      <c r="C91" s="2">
        <v>11628.879573434759</v>
      </c>
      <c r="D91" s="2">
        <v>11636.593420017974</v>
      </c>
      <c r="E91" s="3">
        <v>11645.150145971984</v>
      </c>
      <c r="F91" s="3">
        <v>11335.776551898183</v>
      </c>
      <c r="G91" s="3">
        <v>11375.270471071613</v>
      </c>
      <c r="H91" s="3">
        <v>11412.867709076863</v>
      </c>
      <c r="I91" s="3">
        <v>11750.760948647338</v>
      </c>
      <c r="J91" s="3">
        <v>11987.347315750862</v>
      </c>
      <c r="K91" s="3">
        <v>12217.355493607623</v>
      </c>
      <c r="L91" s="3">
        <v>12666.548634886178</v>
      </c>
      <c r="M91" s="3">
        <v>12678.710508395363</v>
      </c>
      <c r="N91" s="3">
        <v>13909.581052048698</v>
      </c>
      <c r="O91" s="3">
        <v>13584.64889660367</v>
      </c>
      <c r="P91" s="3">
        <v>14303.105993280509</v>
      </c>
      <c r="Q91" s="3">
        <v>14329.383420727096</v>
      </c>
      <c r="R91" s="3">
        <v>14874.503684192336</v>
      </c>
      <c r="S91" s="3">
        <v>15326.570969607201</v>
      </c>
      <c r="T91" s="3">
        <v>15613.330672294307</v>
      </c>
      <c r="U91" s="3">
        <v>16027.424780320884</v>
      </c>
      <c r="V91" s="3">
        <v>16245.989164967139</v>
      </c>
      <c r="W91" s="3">
        <v>16466.745960828292</v>
      </c>
      <c r="X91" s="3">
        <v>16689.934179094213</v>
      </c>
      <c r="Y91" s="3">
        <v>16915.849799323045</v>
      </c>
      <c r="Z91" s="3">
        <v>17144.862427740391</v>
      </c>
      <c r="AA91" s="3">
        <v>17186.065606607517</v>
      </c>
      <c r="AB91" s="3">
        <v>17228.606278788899</v>
      </c>
      <c r="AC91" s="3">
        <v>17273.069054637814</v>
      </c>
      <c r="AD91" s="3">
        <v>17320.197377824476</v>
      </c>
      <c r="AE91" s="3">
        <v>17370.935509558658</v>
      </c>
      <c r="AF91" s="3">
        <v>17332.791561748883</v>
      </c>
      <c r="AG91" s="3">
        <v>17301.514505197221</v>
      </c>
    </row>
    <row r="92" spans="1:33" s="2" customFormat="1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s="2" customFormat="1">
      <c r="B93" s="2" t="s">
        <v>9</v>
      </c>
      <c r="C93" s="2">
        <v>2792.417612159119</v>
      </c>
      <c r="D93" s="2">
        <v>2825.4513180086897</v>
      </c>
      <c r="E93" s="3">
        <v>2858.8758055656253</v>
      </c>
      <c r="F93" s="3">
        <v>2826.8864186970568</v>
      </c>
      <c r="G93" s="3">
        <v>2840.2198545136634</v>
      </c>
      <c r="H93" s="3">
        <v>2859.551058020953</v>
      </c>
      <c r="I93" s="3">
        <v>2960.120637434627</v>
      </c>
      <c r="J93" s="3">
        <v>3028.0681365448436</v>
      </c>
      <c r="K93" s="3">
        <v>3230.1445634384445</v>
      </c>
      <c r="L93" s="3">
        <v>3215.0031023189254</v>
      </c>
      <c r="M93" s="3">
        <v>3151.6522279193327</v>
      </c>
      <c r="N93" s="3">
        <v>3148.1753354413604</v>
      </c>
      <c r="O93" s="3">
        <v>3007.5606385233186</v>
      </c>
      <c r="P93" s="3">
        <v>3333.0865128216933</v>
      </c>
      <c r="Q93" s="3">
        <v>3187.8933582379368</v>
      </c>
      <c r="R93" s="3">
        <v>3439.4335008725707</v>
      </c>
      <c r="S93" s="3">
        <v>3554.2695051646351</v>
      </c>
      <c r="T93" s="3">
        <v>3487.5846093103696</v>
      </c>
      <c r="U93" s="3">
        <v>3531.3249695668587</v>
      </c>
      <c r="V93" s="3">
        <v>3564.3827625035897</v>
      </c>
      <c r="W93" s="3">
        <v>3597.3493416999913</v>
      </c>
      <c r="X93" s="3">
        <v>3630.5817883441655</v>
      </c>
      <c r="Y93" s="3">
        <v>3664.5309826777334</v>
      </c>
      <c r="Z93" s="3">
        <v>3699.7692366690785</v>
      </c>
      <c r="AA93" s="3">
        <v>3728.3969639429042</v>
      </c>
      <c r="AB93" s="3">
        <v>3759.9449649289772</v>
      </c>
      <c r="AC93" s="3">
        <v>3795.4020613976309</v>
      </c>
      <c r="AD93" s="3">
        <v>3836.0170337898435</v>
      </c>
      <c r="AE93" s="3">
        <v>3883.3666175166713</v>
      </c>
      <c r="AF93" s="3">
        <v>3934.8053663111486</v>
      </c>
      <c r="AG93" s="3">
        <v>3996.9976368040338</v>
      </c>
    </row>
    <row r="94" spans="1:33" s="2" customFormat="1">
      <c r="B94" s="2" t="s">
        <v>10</v>
      </c>
      <c r="C94" s="2">
        <v>3922.6580613647611</v>
      </c>
      <c r="D94" s="2">
        <v>3851.0997903727553</v>
      </c>
      <c r="E94" s="3">
        <v>3780.8469062044951</v>
      </c>
      <c r="F94" s="3">
        <v>3563.2364935409796</v>
      </c>
      <c r="G94" s="3">
        <v>3590.1471318156168</v>
      </c>
      <c r="H94" s="3">
        <v>3554.423128911897</v>
      </c>
      <c r="I94" s="3">
        <v>3566.5488391434524</v>
      </c>
      <c r="J94" s="3">
        <v>3436.8567842714979</v>
      </c>
      <c r="K94" s="3">
        <v>3533.1827303590389</v>
      </c>
      <c r="L94" s="3">
        <v>3671.3178388165279</v>
      </c>
      <c r="M94" s="3">
        <v>3794.3015810034099</v>
      </c>
      <c r="N94" s="3">
        <v>3960.0880445157168</v>
      </c>
      <c r="O94" s="3">
        <v>4293.5900319882194</v>
      </c>
      <c r="P94" s="3">
        <v>4537.2087065457554</v>
      </c>
      <c r="Q94" s="3">
        <v>4465.6689210472978</v>
      </c>
      <c r="R94" s="3">
        <v>4509.2101878660987</v>
      </c>
      <c r="S94" s="3">
        <v>4895.385983957367</v>
      </c>
      <c r="T94" s="3">
        <v>4862.9919376282633</v>
      </c>
      <c r="U94" s="3">
        <v>4941.897678598013</v>
      </c>
      <c r="V94" s="3">
        <v>4817.7051474574973</v>
      </c>
      <c r="W94" s="3">
        <v>4682.9229777730834</v>
      </c>
      <c r="X94" s="3">
        <v>4741.0850617485348</v>
      </c>
      <c r="Y94" s="3">
        <v>4799.9235591456982</v>
      </c>
      <c r="Z94" s="3">
        <v>4859.3319963710146</v>
      </c>
      <c r="AA94" s="3">
        <v>4910.3765665385627</v>
      </c>
      <c r="AB94" s="3">
        <v>4961.7360042098007</v>
      </c>
      <c r="AC94" s="3">
        <v>5013.3270909628982</v>
      </c>
      <c r="AD94" s="3">
        <v>5065.0677844856264</v>
      </c>
      <c r="AE94" s="3">
        <v>5116.8758244190103</v>
      </c>
      <c r="AF94" s="3">
        <v>5164.3609559588112</v>
      </c>
      <c r="AG94" s="3">
        <v>5211.8321670510122</v>
      </c>
    </row>
    <row r="95" spans="1:33" s="2" customFormat="1">
      <c r="B95" s="2" t="s">
        <v>11</v>
      </c>
      <c r="C95" s="2">
        <v>8714.1130042388522</v>
      </c>
      <c r="D95" s="2">
        <v>8750.1192842466571</v>
      </c>
      <c r="E95" s="3">
        <v>8786.2743404063622</v>
      </c>
      <c r="F95" s="3">
        <v>8508.8901332011283</v>
      </c>
      <c r="G95" s="3">
        <v>8535.0506165579518</v>
      </c>
      <c r="H95" s="3">
        <v>8553.316651055904</v>
      </c>
      <c r="I95" s="3">
        <v>8790.6403112127082</v>
      </c>
      <c r="J95" s="3">
        <v>8959.2791792060125</v>
      </c>
      <c r="K95" s="3">
        <v>8987.2109301691744</v>
      </c>
      <c r="L95" s="3">
        <v>9451.5455325672465</v>
      </c>
      <c r="M95" s="3">
        <v>9527.0582804760361</v>
      </c>
      <c r="N95" s="3">
        <v>10761.40571660734</v>
      </c>
      <c r="O95" s="3">
        <v>10577.088258080354</v>
      </c>
      <c r="P95" s="3">
        <v>10970.019480458815</v>
      </c>
      <c r="Q95" s="3">
        <v>11141.490062489162</v>
      </c>
      <c r="R95" s="3">
        <v>11435.070183319764</v>
      </c>
      <c r="S95" s="3">
        <v>11772.301464442571</v>
      </c>
      <c r="T95" s="3">
        <v>12125.746062983937</v>
      </c>
      <c r="U95" s="3">
        <v>12496.099810754024</v>
      </c>
      <c r="V95" s="3">
        <v>12681.606402463549</v>
      </c>
      <c r="W95" s="3">
        <v>12869.396619128296</v>
      </c>
      <c r="X95" s="3">
        <v>13059.352390750048</v>
      </c>
      <c r="Y95" s="3">
        <v>13251.318816645316</v>
      </c>
      <c r="Z95" s="3">
        <v>13445.093191071312</v>
      </c>
      <c r="AA95" s="3">
        <v>13457.668642664617</v>
      </c>
      <c r="AB95" s="3">
        <v>13468.661313859924</v>
      </c>
      <c r="AC95" s="3">
        <v>13477.666993240175</v>
      </c>
      <c r="AD95" s="3">
        <v>13484.180344034632</v>
      </c>
      <c r="AE95" s="3">
        <v>13487.568892041985</v>
      </c>
      <c r="AF95" s="3">
        <v>13397.986195437728</v>
      </c>
      <c r="AG95" s="3">
        <v>13304.516868393186</v>
      </c>
    </row>
    <row r="96" spans="1:33" s="2" customFormat="1"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s="6" customFormat="1">
      <c r="B97" s="6" t="s">
        <v>8</v>
      </c>
      <c r="C97" s="7">
        <f>C5-C87</f>
        <v>0</v>
      </c>
      <c r="D97" s="7">
        <f t="shared" ref="D97:AG97" si="5">D5-D87</f>
        <v>0</v>
      </c>
      <c r="E97" s="7">
        <f t="shared" si="5"/>
        <v>0</v>
      </c>
      <c r="F97" s="7">
        <f t="shared" si="5"/>
        <v>0</v>
      </c>
      <c r="G97" s="7">
        <f t="shared" si="5"/>
        <v>0</v>
      </c>
      <c r="H97" s="7">
        <f t="shared" si="5"/>
        <v>0</v>
      </c>
      <c r="I97" s="7">
        <f t="shared" si="5"/>
        <v>0</v>
      </c>
      <c r="J97" s="7">
        <f t="shared" si="5"/>
        <v>0</v>
      </c>
      <c r="K97" s="7">
        <f t="shared" si="5"/>
        <v>0</v>
      </c>
      <c r="L97" s="7">
        <f t="shared" si="5"/>
        <v>0</v>
      </c>
      <c r="M97" s="7">
        <f t="shared" si="5"/>
        <v>0</v>
      </c>
      <c r="N97" s="7">
        <f t="shared" si="5"/>
        <v>0</v>
      </c>
      <c r="O97" s="7">
        <f t="shared" si="5"/>
        <v>0</v>
      </c>
      <c r="P97" s="7">
        <f t="shared" si="5"/>
        <v>0</v>
      </c>
      <c r="Q97" s="7">
        <f t="shared" si="5"/>
        <v>0</v>
      </c>
      <c r="R97" s="7">
        <f t="shared" si="5"/>
        <v>0</v>
      </c>
      <c r="S97" s="7">
        <f t="shared" si="5"/>
        <v>0</v>
      </c>
      <c r="T97" s="7">
        <f t="shared" si="5"/>
        <v>0</v>
      </c>
      <c r="U97" s="7">
        <f t="shared" si="5"/>
        <v>0</v>
      </c>
      <c r="V97" s="7">
        <f t="shared" si="5"/>
        <v>29.532532646142499</v>
      </c>
      <c r="W97" s="7">
        <f t="shared" si="5"/>
        <v>57.20819340079106</v>
      </c>
      <c r="X97" s="7">
        <f t="shared" si="5"/>
        <v>91.036534497026878</v>
      </c>
      <c r="Y97" s="7">
        <f t="shared" si="5"/>
        <v>128.465872226996</v>
      </c>
      <c r="Z97" s="7">
        <f t="shared" si="5"/>
        <v>169.58812390484309</v>
      </c>
      <c r="AA97" s="7">
        <f t="shared" si="5"/>
        <v>182.58528359192496</v>
      </c>
      <c r="AB97" s="7">
        <f t="shared" si="5"/>
        <v>197.54141856096976</v>
      </c>
      <c r="AC97" s="7">
        <f t="shared" si="5"/>
        <v>214.47387266360602</v>
      </c>
      <c r="AD97" s="7">
        <f t="shared" si="5"/>
        <v>233.39999962707225</v>
      </c>
      <c r="AE97" s="7">
        <f t="shared" si="5"/>
        <v>254.33714699907068</v>
      </c>
      <c r="AF97" s="7">
        <f t="shared" si="5"/>
        <v>259.41553564303103</v>
      </c>
      <c r="AG97" s="7">
        <f t="shared" si="5"/>
        <v>265.8437102171556</v>
      </c>
    </row>
    <row r="98" spans="1:33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s="5" customFormat="1">
      <c r="A99" s="5" t="s">
        <v>14</v>
      </c>
    </row>
    <row r="100" spans="1:33" s="2" customFormat="1">
      <c r="C100" s="2">
        <v>1990</v>
      </c>
      <c r="D100" s="2">
        <v>1991</v>
      </c>
      <c r="E100" s="2">
        <v>1992</v>
      </c>
      <c r="F100" s="2">
        <v>1993</v>
      </c>
      <c r="G100" s="2">
        <v>1994</v>
      </c>
      <c r="H100" s="2">
        <v>1995</v>
      </c>
      <c r="I100" s="2">
        <v>1996</v>
      </c>
      <c r="J100" s="2">
        <v>1997</v>
      </c>
      <c r="K100" s="2">
        <v>1998</v>
      </c>
      <c r="L100" s="2">
        <v>1999</v>
      </c>
      <c r="M100" s="2">
        <v>2000</v>
      </c>
      <c r="N100" s="2">
        <v>2001</v>
      </c>
      <c r="O100" s="2">
        <v>2002</v>
      </c>
      <c r="P100" s="2">
        <v>2003</v>
      </c>
      <c r="Q100" s="2">
        <v>2004</v>
      </c>
      <c r="R100" s="2">
        <v>2005</v>
      </c>
      <c r="S100" s="2">
        <v>2006</v>
      </c>
      <c r="T100" s="2">
        <v>2007</v>
      </c>
      <c r="U100" s="2">
        <v>2008</v>
      </c>
      <c r="V100" s="2">
        <v>2009</v>
      </c>
      <c r="W100" s="2">
        <v>2010</v>
      </c>
      <c r="X100" s="2">
        <v>2011</v>
      </c>
      <c r="Y100" s="2">
        <v>2012</v>
      </c>
      <c r="Z100" s="2">
        <v>2013</v>
      </c>
      <c r="AA100" s="2">
        <v>2014</v>
      </c>
      <c r="AB100" s="2">
        <v>2015</v>
      </c>
      <c r="AC100" s="2">
        <v>2016</v>
      </c>
      <c r="AD100" s="2">
        <v>2017</v>
      </c>
      <c r="AE100" s="2">
        <v>2018</v>
      </c>
      <c r="AF100" s="2">
        <v>2019</v>
      </c>
      <c r="AG100" s="2">
        <v>2020</v>
      </c>
    </row>
    <row r="101" spans="1:33" s="2" customFormat="1">
      <c r="A101" s="2" t="s">
        <v>1</v>
      </c>
      <c r="B101" s="2" t="s">
        <v>2</v>
      </c>
      <c r="C101" s="2">
        <v>15429.188677762733</v>
      </c>
      <c r="D101" s="2">
        <v>15426.670392628102</v>
      </c>
      <c r="E101" s="3">
        <v>15425.997052176479</v>
      </c>
      <c r="F101" s="3">
        <v>14899.013045439162</v>
      </c>
      <c r="G101" s="3">
        <v>14965.417602887232</v>
      </c>
      <c r="H101" s="3">
        <v>14967.290837988759</v>
      </c>
      <c r="I101" s="3">
        <v>15317.309787790791</v>
      </c>
      <c r="J101" s="3">
        <v>15424.204100022356</v>
      </c>
      <c r="K101" s="3">
        <v>15750.538223966665</v>
      </c>
      <c r="L101" s="3">
        <v>16337.866473702707</v>
      </c>
      <c r="M101" s="3">
        <v>16473.012089398773</v>
      </c>
      <c r="N101" s="3">
        <v>17869.669096564419</v>
      </c>
      <c r="O101" s="3">
        <v>17878.238928591891</v>
      </c>
      <c r="P101" s="3">
        <v>18840.314699826267</v>
      </c>
      <c r="Q101" s="3">
        <v>18795.052341774393</v>
      </c>
      <c r="R101" s="3">
        <v>19383.713872058437</v>
      </c>
      <c r="S101" s="3">
        <v>20221.956953564575</v>
      </c>
      <c r="T101" s="3">
        <v>20476.322609922572</v>
      </c>
      <c r="U101" s="3">
        <v>20969.322458918901</v>
      </c>
      <c r="V101" s="3">
        <v>21068.739144391395</v>
      </c>
      <c r="W101" s="3">
        <v>21160.891939213598</v>
      </c>
      <c r="X101" s="3">
        <v>21450.534762040883</v>
      </c>
      <c r="Y101" s="3">
        <v>21745.367967279399</v>
      </c>
      <c r="Z101" s="3">
        <v>22045.652596587253</v>
      </c>
      <c r="AA101" s="3">
        <v>22121.767812194776</v>
      </c>
      <c r="AB101" s="3">
        <v>22200.245414491459</v>
      </c>
      <c r="AC101" s="3">
        <v>22281.568150751034</v>
      </c>
      <c r="AD101" s="3">
        <v>22366.378173536501</v>
      </c>
      <c r="AE101" s="3">
        <v>22455.517624155422</v>
      </c>
      <c r="AF101" s="3">
        <v>22436.385527670656</v>
      </c>
      <c r="AG101" s="3">
        <v>22424.509489878175</v>
      </c>
    </row>
    <row r="102" spans="1:33" s="2" customFormat="1"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s="2" customFormat="1">
      <c r="B103" s="2" t="s">
        <v>3</v>
      </c>
      <c r="C103" s="2">
        <v>2462.2192329155555</v>
      </c>
      <c r="D103" s="2">
        <v>2430.9109618070638</v>
      </c>
      <c r="E103" s="3">
        <v>2400.1734606565851</v>
      </c>
      <c r="F103" s="3">
        <v>2380.3237673001872</v>
      </c>
      <c r="G103" s="3">
        <v>2378.971501574375</v>
      </c>
      <c r="H103" s="3">
        <v>2364.6217425130912</v>
      </c>
      <c r="I103" s="3">
        <v>2350.018418709592</v>
      </c>
      <c r="J103" s="3">
        <v>2325.7770627021714</v>
      </c>
      <c r="K103" s="3">
        <v>2322.511193760768</v>
      </c>
      <c r="L103" s="3">
        <v>2360.3687578380491</v>
      </c>
      <c r="M103" s="3">
        <v>2301.8524070203907</v>
      </c>
      <c r="N103" s="3">
        <v>2474.3041992749381</v>
      </c>
      <c r="O103" s="3">
        <v>2563.1138359570559</v>
      </c>
      <c r="P103" s="3">
        <v>2675.4978011190606</v>
      </c>
      <c r="Q103" s="3">
        <v>2520.9230463514446</v>
      </c>
      <c r="R103" s="3">
        <v>2462.6099451659561</v>
      </c>
      <c r="S103" s="3">
        <v>2671.6754923581157</v>
      </c>
      <c r="T103" s="3">
        <v>2531.5105665663382</v>
      </c>
      <c r="U103" s="3">
        <v>2657.1807908286546</v>
      </c>
      <c r="V103" s="3">
        <v>2668.9151441208369</v>
      </c>
      <c r="W103" s="3">
        <v>2682.4050303361528</v>
      </c>
      <c r="X103" s="3">
        <v>2697.533249103074</v>
      </c>
      <c r="Y103" s="3">
        <v>2714.1881747932121</v>
      </c>
      <c r="Z103" s="3">
        <v>2732.2633338130122</v>
      </c>
      <c r="AA103" s="3">
        <v>2742.8249192765516</v>
      </c>
      <c r="AB103" s="3">
        <v>2754.5516657452881</v>
      </c>
      <c r="AC103" s="3">
        <v>2767.3603547973903</v>
      </c>
      <c r="AD103" s="3">
        <v>2781.1689441206304</v>
      </c>
      <c r="AE103" s="3">
        <v>2795.8951733560348</v>
      </c>
      <c r="AF103" s="3">
        <v>2807.1487876993633</v>
      </c>
      <c r="AG103" s="3">
        <v>2819.2387750966013</v>
      </c>
    </row>
    <row r="104" spans="1:33" s="2" customFormat="1">
      <c r="B104" s="2" t="s">
        <v>4</v>
      </c>
      <c r="C104" s="2">
        <v>1338.0898714124182</v>
      </c>
      <c r="D104" s="2">
        <v>1359.1660108030649</v>
      </c>
      <c r="E104" s="3">
        <v>1380.6734455479104</v>
      </c>
      <c r="F104" s="3">
        <v>1182.9127262407926</v>
      </c>
      <c r="G104" s="3">
        <v>1211.1756302412418</v>
      </c>
      <c r="H104" s="3">
        <v>1189.801386398806</v>
      </c>
      <c r="I104" s="3">
        <v>1216.5304204338604</v>
      </c>
      <c r="J104" s="3">
        <v>1111.0797215693265</v>
      </c>
      <c r="K104" s="3">
        <v>1210.6715365982709</v>
      </c>
      <c r="L104" s="3">
        <v>1310.9490809784788</v>
      </c>
      <c r="M104" s="3">
        <v>1492.4491739830189</v>
      </c>
      <c r="N104" s="3">
        <v>1485.7838452407789</v>
      </c>
      <c r="O104" s="3">
        <v>1730.476196031163</v>
      </c>
      <c r="P104" s="3">
        <v>1861.710905426695</v>
      </c>
      <c r="Q104" s="3">
        <v>1944.745874695853</v>
      </c>
      <c r="R104" s="3">
        <v>2046.6002427001429</v>
      </c>
      <c r="S104" s="3">
        <v>2223.7104915992513</v>
      </c>
      <c r="T104" s="3">
        <v>2331.4813710619251</v>
      </c>
      <c r="U104" s="3">
        <v>2284.7168877693589</v>
      </c>
      <c r="V104" s="3">
        <v>2153.8348353034239</v>
      </c>
      <c r="W104" s="3">
        <v>2011.7409480491465</v>
      </c>
      <c r="X104" s="3">
        <v>2063.0673338436004</v>
      </c>
      <c r="Y104" s="3">
        <v>2115.3299931631436</v>
      </c>
      <c r="Z104" s="3">
        <v>2168.5268350338529</v>
      </c>
      <c r="AA104" s="3">
        <v>2192.8772863107074</v>
      </c>
      <c r="AB104" s="3">
        <v>2217.0874699572691</v>
      </c>
      <c r="AC104" s="3">
        <v>2241.1387413158327</v>
      </c>
      <c r="AD104" s="3">
        <v>2265.011851591395</v>
      </c>
      <c r="AE104" s="3">
        <v>2288.6869412407309</v>
      </c>
      <c r="AF104" s="3">
        <v>2296.4451782224132</v>
      </c>
      <c r="AG104" s="3">
        <v>2303.7562095843532</v>
      </c>
    </row>
    <row r="105" spans="1:33" s="2" customFormat="1">
      <c r="B105" s="2" t="s">
        <v>5</v>
      </c>
      <c r="C105" s="2">
        <v>11628.879573434759</v>
      </c>
      <c r="D105" s="2">
        <v>11636.593420017974</v>
      </c>
      <c r="E105" s="3">
        <v>11645.150145971984</v>
      </c>
      <c r="F105" s="3">
        <v>11335.776551898183</v>
      </c>
      <c r="G105" s="3">
        <v>11375.270471071613</v>
      </c>
      <c r="H105" s="3">
        <v>11412.867709076863</v>
      </c>
      <c r="I105" s="3">
        <v>11750.760948647338</v>
      </c>
      <c r="J105" s="3">
        <v>11987.347315750862</v>
      </c>
      <c r="K105" s="3">
        <v>12217.355493607623</v>
      </c>
      <c r="L105" s="3">
        <v>12666.548634886178</v>
      </c>
      <c r="M105" s="3">
        <v>12678.710508395363</v>
      </c>
      <c r="N105" s="3">
        <v>13909.581052048698</v>
      </c>
      <c r="O105" s="3">
        <v>13584.64889660367</v>
      </c>
      <c r="P105" s="3">
        <v>14303.105993280509</v>
      </c>
      <c r="Q105" s="3">
        <v>14329.383420727096</v>
      </c>
      <c r="R105" s="3">
        <v>14874.503684192336</v>
      </c>
      <c r="S105" s="3">
        <v>15326.570969607201</v>
      </c>
      <c r="T105" s="3">
        <v>15613.330672294307</v>
      </c>
      <c r="U105" s="3">
        <v>16027.424780320884</v>
      </c>
      <c r="V105" s="3">
        <v>16245.989164967139</v>
      </c>
      <c r="W105" s="3">
        <v>16466.745960828292</v>
      </c>
      <c r="X105" s="3">
        <v>16689.934179094213</v>
      </c>
      <c r="Y105" s="3">
        <v>16915.849799323045</v>
      </c>
      <c r="Z105" s="3">
        <v>17144.862427740391</v>
      </c>
      <c r="AA105" s="3">
        <v>17186.065606607517</v>
      </c>
      <c r="AB105" s="3">
        <v>17228.606278788899</v>
      </c>
      <c r="AC105" s="3">
        <v>17273.069054637814</v>
      </c>
      <c r="AD105" s="3">
        <v>17320.197377824476</v>
      </c>
      <c r="AE105" s="3">
        <v>17370.935509558658</v>
      </c>
      <c r="AF105" s="3">
        <v>17332.791561748883</v>
      </c>
      <c r="AG105" s="3">
        <v>17301.514505197221</v>
      </c>
    </row>
    <row r="106" spans="1:33" s="2" customFormat="1"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s="2" customFormat="1">
      <c r="B107" s="2" t="s">
        <v>9</v>
      </c>
      <c r="C107" s="2">
        <v>2792.417612159119</v>
      </c>
      <c r="D107" s="2">
        <v>2825.4513180086897</v>
      </c>
      <c r="E107" s="3">
        <v>2858.8758055656253</v>
      </c>
      <c r="F107" s="3">
        <v>2826.8864186970568</v>
      </c>
      <c r="G107" s="3">
        <v>2840.2198545136634</v>
      </c>
      <c r="H107" s="3">
        <v>2859.551058020953</v>
      </c>
      <c r="I107" s="3">
        <v>2960.120637434627</v>
      </c>
      <c r="J107" s="3">
        <v>3028.0681365448436</v>
      </c>
      <c r="K107" s="3">
        <v>3230.1445634384445</v>
      </c>
      <c r="L107" s="3">
        <v>3215.0031023189254</v>
      </c>
      <c r="M107" s="3">
        <v>3151.6522279193327</v>
      </c>
      <c r="N107" s="3">
        <v>3148.1753354413604</v>
      </c>
      <c r="O107" s="3">
        <v>3007.5606385233186</v>
      </c>
      <c r="P107" s="3">
        <v>3333.0865128216933</v>
      </c>
      <c r="Q107" s="3">
        <v>3187.8933582379368</v>
      </c>
      <c r="R107" s="3">
        <v>3439.4335008725707</v>
      </c>
      <c r="S107" s="3">
        <v>3554.2695051646351</v>
      </c>
      <c r="T107" s="3">
        <v>3487.5846093103696</v>
      </c>
      <c r="U107" s="3">
        <v>3531.3249695668587</v>
      </c>
      <c r="V107" s="3">
        <v>3564.3827625035897</v>
      </c>
      <c r="W107" s="3">
        <v>3597.3493416999913</v>
      </c>
      <c r="X107" s="3">
        <v>3630.5817883441655</v>
      </c>
      <c r="Y107" s="3">
        <v>3664.5309826777334</v>
      </c>
      <c r="Z107" s="3">
        <v>3699.7692366690785</v>
      </c>
      <c r="AA107" s="3">
        <v>3728.3969639429042</v>
      </c>
      <c r="AB107" s="3">
        <v>3759.9449649289772</v>
      </c>
      <c r="AC107" s="3">
        <v>3795.4020613976309</v>
      </c>
      <c r="AD107" s="3">
        <v>3836.0170337898435</v>
      </c>
      <c r="AE107" s="3">
        <v>3883.3666175166713</v>
      </c>
      <c r="AF107" s="3">
        <v>3934.8053663111486</v>
      </c>
      <c r="AG107" s="3">
        <v>3996.9976368040338</v>
      </c>
    </row>
    <row r="108" spans="1:33" s="2" customFormat="1">
      <c r="B108" s="2" t="s">
        <v>10</v>
      </c>
      <c r="C108" s="2">
        <v>3922.6580613647611</v>
      </c>
      <c r="D108" s="2">
        <v>3851.0997903727553</v>
      </c>
      <c r="E108" s="3">
        <v>3780.8469062044951</v>
      </c>
      <c r="F108" s="3">
        <v>3563.2364935409796</v>
      </c>
      <c r="G108" s="3">
        <v>3590.1471318156168</v>
      </c>
      <c r="H108" s="3">
        <v>3554.423128911897</v>
      </c>
      <c r="I108" s="3">
        <v>3566.5488391434524</v>
      </c>
      <c r="J108" s="3">
        <v>3436.8567842714979</v>
      </c>
      <c r="K108" s="3">
        <v>3533.1827303590389</v>
      </c>
      <c r="L108" s="3">
        <v>3671.3178388165279</v>
      </c>
      <c r="M108" s="3">
        <v>3794.3015810034099</v>
      </c>
      <c r="N108" s="3">
        <v>3960.0880445157168</v>
      </c>
      <c r="O108" s="3">
        <v>4293.5900319882194</v>
      </c>
      <c r="P108" s="3">
        <v>4537.2087065457554</v>
      </c>
      <c r="Q108" s="3">
        <v>4465.6689210472978</v>
      </c>
      <c r="R108" s="3">
        <v>4509.2101878660987</v>
      </c>
      <c r="S108" s="3">
        <v>4895.385983957367</v>
      </c>
      <c r="T108" s="3">
        <v>4862.9919376282633</v>
      </c>
      <c r="U108" s="3">
        <v>4941.897678598014</v>
      </c>
      <c r="V108" s="3">
        <v>4822.7499794242603</v>
      </c>
      <c r="W108" s="3">
        <v>4694.1459783852988</v>
      </c>
      <c r="X108" s="3">
        <v>4760.600582946674</v>
      </c>
      <c r="Y108" s="3">
        <v>4829.5181679563557</v>
      </c>
      <c r="Z108" s="3">
        <v>4900.7901688468646</v>
      </c>
      <c r="AA108" s="3">
        <v>4935.7022055872594</v>
      </c>
      <c r="AB108" s="3">
        <v>4971.6391357025568</v>
      </c>
      <c r="AC108" s="3">
        <v>5008.4990961132235</v>
      </c>
      <c r="AD108" s="3">
        <v>5046.1807957120254</v>
      </c>
      <c r="AE108" s="3">
        <v>5084.5821145967657</v>
      </c>
      <c r="AF108" s="3">
        <v>5103.5939659217765</v>
      </c>
      <c r="AG108" s="3">
        <v>5122.9949846809541</v>
      </c>
    </row>
    <row r="109" spans="1:33" s="2" customFormat="1">
      <c r="B109" s="2" t="s">
        <v>11</v>
      </c>
      <c r="C109" s="2">
        <v>8714.1130042388522</v>
      </c>
      <c r="D109" s="2">
        <v>8750.1192842466571</v>
      </c>
      <c r="E109" s="3">
        <v>8786.2743404063622</v>
      </c>
      <c r="F109" s="3">
        <v>8508.8901332011283</v>
      </c>
      <c r="G109" s="3">
        <v>8535.0506165579518</v>
      </c>
      <c r="H109" s="3">
        <v>8553.316651055904</v>
      </c>
      <c r="I109" s="3">
        <v>8790.6403112127082</v>
      </c>
      <c r="J109" s="3">
        <v>8959.2791792060125</v>
      </c>
      <c r="K109" s="3">
        <v>8987.2109301691744</v>
      </c>
      <c r="L109" s="3">
        <v>9451.5455325672465</v>
      </c>
      <c r="M109" s="3">
        <v>9527.0582804760361</v>
      </c>
      <c r="N109" s="3">
        <v>10761.40571660734</v>
      </c>
      <c r="O109" s="3">
        <v>10577.088258080354</v>
      </c>
      <c r="P109" s="3">
        <v>10970.019480458815</v>
      </c>
      <c r="Q109" s="3">
        <v>11141.490062489162</v>
      </c>
      <c r="R109" s="3">
        <v>11435.070183319764</v>
      </c>
      <c r="S109" s="3">
        <v>11772.301464442571</v>
      </c>
      <c r="T109" s="3">
        <v>12125.746062983937</v>
      </c>
      <c r="U109" s="3">
        <v>12496.099810754024</v>
      </c>
      <c r="V109" s="3">
        <v>12681.606402463549</v>
      </c>
      <c r="W109" s="3">
        <v>12869.396619128296</v>
      </c>
      <c r="X109" s="3">
        <v>13059.352390750048</v>
      </c>
      <c r="Y109" s="3">
        <v>13251.318816645316</v>
      </c>
      <c r="Z109" s="3">
        <v>13445.093191071312</v>
      </c>
      <c r="AA109" s="3">
        <v>13457.668642664617</v>
      </c>
      <c r="AB109" s="3">
        <v>13468.661313859924</v>
      </c>
      <c r="AC109" s="3">
        <v>13477.666993240175</v>
      </c>
      <c r="AD109" s="3">
        <v>13484.180344034632</v>
      </c>
      <c r="AE109" s="3">
        <v>13487.568892041985</v>
      </c>
      <c r="AF109" s="3">
        <v>13397.986195437728</v>
      </c>
      <c r="AG109" s="3">
        <v>13304.516868393186</v>
      </c>
    </row>
    <row r="110" spans="1:33" s="2" customFormat="1"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s="6" customFormat="1">
      <c r="B111" s="6" t="s">
        <v>8</v>
      </c>
      <c r="C111" s="8">
        <f t="shared" ref="C111:AG111" si="6">C5-C101</f>
        <v>0</v>
      </c>
      <c r="D111" s="8">
        <f t="shared" si="6"/>
        <v>0</v>
      </c>
      <c r="E111" s="8">
        <f t="shared" si="6"/>
        <v>0</v>
      </c>
      <c r="F111" s="8">
        <f t="shared" si="6"/>
        <v>0</v>
      </c>
      <c r="G111" s="8">
        <f t="shared" si="6"/>
        <v>0</v>
      </c>
      <c r="H111" s="8">
        <f t="shared" si="6"/>
        <v>0</v>
      </c>
      <c r="I111" s="8">
        <f t="shared" si="6"/>
        <v>0</v>
      </c>
      <c r="J111" s="8">
        <f t="shared" si="6"/>
        <v>0</v>
      </c>
      <c r="K111" s="8">
        <f t="shared" si="6"/>
        <v>0</v>
      </c>
      <c r="L111" s="8">
        <f t="shared" si="6"/>
        <v>0</v>
      </c>
      <c r="M111" s="8">
        <f t="shared" si="6"/>
        <v>0</v>
      </c>
      <c r="N111" s="8">
        <f t="shared" si="6"/>
        <v>0</v>
      </c>
      <c r="O111" s="8">
        <f t="shared" si="6"/>
        <v>0</v>
      </c>
      <c r="P111" s="8">
        <f t="shared" si="6"/>
        <v>0</v>
      </c>
      <c r="Q111" s="8">
        <f t="shared" si="6"/>
        <v>0</v>
      </c>
      <c r="R111" s="8">
        <f t="shared" si="6"/>
        <v>0</v>
      </c>
      <c r="S111" s="8">
        <f t="shared" si="6"/>
        <v>0</v>
      </c>
      <c r="T111" s="8">
        <f t="shared" si="6"/>
        <v>0</v>
      </c>
      <c r="U111" s="8">
        <f t="shared" si="6"/>
        <v>0</v>
      </c>
      <c r="V111" s="8">
        <f t="shared" si="6"/>
        <v>24.487700679379486</v>
      </c>
      <c r="W111" s="8">
        <f t="shared" si="6"/>
        <v>45.98519278857566</v>
      </c>
      <c r="X111" s="8">
        <f t="shared" si="6"/>
        <v>71.521013298890466</v>
      </c>
      <c r="Y111" s="8">
        <f t="shared" si="6"/>
        <v>98.871263416338479</v>
      </c>
      <c r="Z111" s="8">
        <f t="shared" si="6"/>
        <v>128.12995142899308</v>
      </c>
      <c r="AA111" s="8">
        <f t="shared" si="6"/>
        <v>157.25964454322821</v>
      </c>
      <c r="AB111" s="8">
        <f t="shared" si="6"/>
        <v>187.63828706821369</v>
      </c>
      <c r="AC111" s="8">
        <f t="shared" si="6"/>
        <v>219.30186751328074</v>
      </c>
      <c r="AD111" s="8">
        <f t="shared" si="6"/>
        <v>252.28698840067227</v>
      </c>
      <c r="AE111" s="8">
        <f t="shared" si="6"/>
        <v>286.6308568213135</v>
      </c>
      <c r="AF111" s="8">
        <f t="shared" si="6"/>
        <v>320.18252568006574</v>
      </c>
      <c r="AG111" s="8">
        <f t="shared" si="6"/>
        <v>354.68089258721375</v>
      </c>
    </row>
    <row r="112" spans="1:33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3" s="5" customFormat="1">
      <c r="A113" s="5" t="s">
        <v>19</v>
      </c>
    </row>
    <row r="114" spans="1:33" s="2" customFormat="1">
      <c r="C114" s="2">
        <v>1990</v>
      </c>
      <c r="D114" s="2">
        <v>1991</v>
      </c>
      <c r="E114" s="2">
        <v>1992</v>
      </c>
      <c r="F114" s="2">
        <v>1993</v>
      </c>
      <c r="G114" s="2">
        <v>1994</v>
      </c>
      <c r="H114" s="2">
        <v>1995</v>
      </c>
      <c r="I114" s="2">
        <v>1996</v>
      </c>
      <c r="J114" s="2">
        <v>1997</v>
      </c>
      <c r="K114" s="2">
        <v>1998</v>
      </c>
      <c r="L114" s="2">
        <v>1999</v>
      </c>
      <c r="M114" s="2">
        <v>2000</v>
      </c>
      <c r="N114" s="2">
        <v>2001</v>
      </c>
      <c r="O114" s="2">
        <v>2002</v>
      </c>
      <c r="P114" s="2">
        <v>2003</v>
      </c>
      <c r="Q114" s="2">
        <v>2004</v>
      </c>
      <c r="R114" s="2">
        <v>2005</v>
      </c>
      <c r="S114" s="2">
        <v>2006</v>
      </c>
      <c r="T114" s="2">
        <v>2007</v>
      </c>
      <c r="U114" s="2">
        <v>2008</v>
      </c>
      <c r="V114" s="2">
        <v>2009</v>
      </c>
      <c r="W114" s="2">
        <v>2010</v>
      </c>
      <c r="X114" s="2">
        <v>2011</v>
      </c>
      <c r="Y114" s="2">
        <v>2012</v>
      </c>
      <c r="Z114" s="2">
        <v>2013</v>
      </c>
      <c r="AA114" s="2">
        <v>2014</v>
      </c>
      <c r="AB114" s="2">
        <v>2015</v>
      </c>
      <c r="AC114" s="2">
        <v>2016</v>
      </c>
      <c r="AD114" s="2">
        <v>2017</v>
      </c>
      <c r="AE114" s="2">
        <v>2018</v>
      </c>
      <c r="AF114" s="2">
        <v>2019</v>
      </c>
      <c r="AG114" s="2">
        <v>2020</v>
      </c>
    </row>
    <row r="115" spans="1:33" s="2" customFormat="1">
      <c r="A115" s="2" t="s">
        <v>1</v>
      </c>
      <c r="B115" s="2" t="s">
        <v>2</v>
      </c>
      <c r="C115" s="2">
        <v>15429.188677762733</v>
      </c>
      <c r="D115" s="2">
        <v>15426.670392628102</v>
      </c>
      <c r="E115" s="3">
        <v>15425.997052176479</v>
      </c>
      <c r="F115" s="3">
        <v>14899.013045439162</v>
      </c>
      <c r="G115" s="3">
        <v>14965.417602887232</v>
      </c>
      <c r="H115" s="3">
        <v>14967.290837988759</v>
      </c>
      <c r="I115" s="3">
        <v>15317.309787790791</v>
      </c>
      <c r="J115" s="3">
        <v>15424.204100022356</v>
      </c>
      <c r="K115" s="3">
        <v>15750.538223966665</v>
      </c>
      <c r="L115" s="3">
        <v>16337.866473702707</v>
      </c>
      <c r="M115" s="3">
        <v>16473.012089398773</v>
      </c>
      <c r="N115" s="3">
        <v>17869.669096564419</v>
      </c>
      <c r="O115" s="3">
        <v>17878.238928591891</v>
      </c>
      <c r="P115" s="3">
        <v>18840.314699826267</v>
      </c>
      <c r="Q115" s="3">
        <v>18795.052341774393</v>
      </c>
      <c r="R115" s="3">
        <v>19383.713872058437</v>
      </c>
      <c r="S115" s="3">
        <v>20221.956953564575</v>
      </c>
      <c r="T115" s="3">
        <v>20476.322609922572</v>
      </c>
      <c r="U115" s="3">
        <v>20969.322458918901</v>
      </c>
      <c r="V115" s="3">
        <v>20930.245641650708</v>
      </c>
      <c r="W115" s="3">
        <v>20877.610723862173</v>
      </c>
      <c r="X115" s="3">
        <v>20951.700722094869</v>
      </c>
      <c r="Y115" s="3">
        <v>21024.326001928996</v>
      </c>
      <c r="Z115" s="3">
        <v>21095.25152114611</v>
      </c>
      <c r="AA115" s="3">
        <v>21136.260028278743</v>
      </c>
      <c r="AB115" s="3">
        <v>21175.482490652197</v>
      </c>
      <c r="AC115" s="3">
        <v>21212.786074963955</v>
      </c>
      <c r="AD115" s="3">
        <v>21248.041786484489</v>
      </c>
      <c r="AE115" s="3">
        <v>21281.124096744206</v>
      </c>
      <c r="AF115" s="3">
        <v>21299.040022538127</v>
      </c>
      <c r="AG115" s="3">
        <v>21315.179258220651</v>
      </c>
    </row>
    <row r="116" spans="1:33" s="2" customFormat="1"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s="2" customFormat="1">
      <c r="B117" s="2" t="s">
        <v>3</v>
      </c>
      <c r="C117" s="2">
        <v>2462.2192329155555</v>
      </c>
      <c r="D117" s="2">
        <v>2430.9109618070638</v>
      </c>
      <c r="E117" s="3">
        <v>2400.1734606565851</v>
      </c>
      <c r="F117" s="3">
        <v>2380.3237673001872</v>
      </c>
      <c r="G117" s="3">
        <v>2378.971501574375</v>
      </c>
      <c r="H117" s="3">
        <v>2364.6217425130912</v>
      </c>
      <c r="I117" s="3">
        <v>2350.018418709592</v>
      </c>
      <c r="J117" s="3">
        <v>2325.7770627021714</v>
      </c>
      <c r="K117" s="3">
        <v>2322.511193760768</v>
      </c>
      <c r="L117" s="3">
        <v>2360.3687578380491</v>
      </c>
      <c r="M117" s="3">
        <v>2301.8524070203907</v>
      </c>
      <c r="N117" s="3">
        <v>2474.3041992749381</v>
      </c>
      <c r="O117" s="3">
        <v>2563.1138359570559</v>
      </c>
      <c r="P117" s="3">
        <v>2675.4978011190606</v>
      </c>
      <c r="Q117" s="3">
        <v>2520.9230463514446</v>
      </c>
      <c r="R117" s="3">
        <v>2462.6099451659561</v>
      </c>
      <c r="S117" s="3">
        <v>2671.6754923581157</v>
      </c>
      <c r="T117" s="3">
        <v>2531.5105665663382</v>
      </c>
      <c r="U117" s="3">
        <v>2657.1807908286546</v>
      </c>
      <c r="V117" s="3">
        <v>2655.6130095726785</v>
      </c>
      <c r="W117" s="3">
        <v>2656.0237331661242</v>
      </c>
      <c r="X117" s="3">
        <v>2658.3072798283815</v>
      </c>
      <c r="Y117" s="3">
        <v>2662.3654019689561</v>
      </c>
      <c r="Z117" s="3">
        <v>2668.1073371766452</v>
      </c>
      <c r="AA117" s="3">
        <v>2675.4492853873944</v>
      </c>
      <c r="AB117" s="3">
        <v>2684.313923252832</v>
      </c>
      <c r="AC117" s="3">
        <v>2694.6299530720421</v>
      </c>
      <c r="AD117" s="3">
        <v>2706.3316838363671</v>
      </c>
      <c r="AE117" s="3">
        <v>2719.3586421108971</v>
      </c>
      <c r="AF117" s="3">
        <v>2733.6552106379099</v>
      </c>
      <c r="AG117" s="3">
        <v>2749.1702926976027</v>
      </c>
    </row>
    <row r="118" spans="1:33" s="2" customFormat="1">
      <c r="B118" s="2" t="s">
        <v>4</v>
      </c>
      <c r="C118" s="2">
        <v>1338.0898714124182</v>
      </c>
      <c r="D118" s="2">
        <v>1359.1660108030649</v>
      </c>
      <c r="E118" s="3">
        <v>1380.6734455479104</v>
      </c>
      <c r="F118" s="3">
        <v>1182.9127262407926</v>
      </c>
      <c r="G118" s="3">
        <v>1211.1756302412418</v>
      </c>
      <c r="H118" s="3">
        <v>1189.801386398806</v>
      </c>
      <c r="I118" s="3">
        <v>1216.5304204338604</v>
      </c>
      <c r="J118" s="3">
        <v>1111.0797215693265</v>
      </c>
      <c r="K118" s="3">
        <v>1210.6715365982709</v>
      </c>
      <c r="L118" s="3">
        <v>1310.9490809784788</v>
      </c>
      <c r="M118" s="3">
        <v>1492.4491739830189</v>
      </c>
      <c r="N118" s="3">
        <v>1485.7838452407789</v>
      </c>
      <c r="O118" s="3">
        <v>1730.476196031163</v>
      </c>
      <c r="P118" s="3">
        <v>1861.710905426695</v>
      </c>
      <c r="Q118" s="3">
        <v>1944.745874695853</v>
      </c>
      <c r="R118" s="3">
        <v>2046.6002427001429</v>
      </c>
      <c r="S118" s="3">
        <v>2223.7104915992513</v>
      </c>
      <c r="T118" s="3">
        <v>2331.4813710619251</v>
      </c>
      <c r="U118" s="3">
        <v>2284.7168877693584</v>
      </c>
      <c r="V118" s="3">
        <v>2182.3624864243752</v>
      </c>
      <c r="W118" s="3">
        <v>2065.5810382035083</v>
      </c>
      <c r="X118" s="3">
        <v>2074.7431390087022</v>
      </c>
      <c r="Y118" s="3">
        <v>2081.7395532716628</v>
      </c>
      <c r="Z118" s="3">
        <v>2086.4084025599445</v>
      </c>
      <c r="AA118" s="3">
        <v>2060.5988834786876</v>
      </c>
      <c r="AB118" s="3">
        <v>2032.5021779432793</v>
      </c>
      <c r="AC118" s="3">
        <v>2002.0398814994917</v>
      </c>
      <c r="AD118" s="3">
        <v>1969.1320582196124</v>
      </c>
      <c r="AE118" s="3">
        <v>1933.6972543106431</v>
      </c>
      <c r="AF118" s="3">
        <v>1882.7819353774012</v>
      </c>
      <c r="AG118" s="3">
        <v>1829.8109512736478</v>
      </c>
    </row>
    <row r="119" spans="1:33" s="2" customFormat="1">
      <c r="B119" s="2" t="s">
        <v>5</v>
      </c>
      <c r="C119" s="2">
        <v>11628.879573434759</v>
      </c>
      <c r="D119" s="2">
        <v>11636.593420017974</v>
      </c>
      <c r="E119" s="3">
        <v>11645.150145971984</v>
      </c>
      <c r="F119" s="3">
        <v>11335.776551898183</v>
      </c>
      <c r="G119" s="3">
        <v>11375.270471071613</v>
      </c>
      <c r="H119" s="3">
        <v>11412.867709076863</v>
      </c>
      <c r="I119" s="3">
        <v>11750.760948647338</v>
      </c>
      <c r="J119" s="3">
        <v>11987.347315750862</v>
      </c>
      <c r="K119" s="3">
        <v>12217.355493607623</v>
      </c>
      <c r="L119" s="3">
        <v>12666.548634886178</v>
      </c>
      <c r="M119" s="3">
        <v>12678.710508395363</v>
      </c>
      <c r="N119" s="3">
        <v>13909.581052048698</v>
      </c>
      <c r="O119" s="3">
        <v>13584.64889660367</v>
      </c>
      <c r="P119" s="3">
        <v>14303.105993280509</v>
      </c>
      <c r="Q119" s="3">
        <v>14329.383420727096</v>
      </c>
      <c r="R119" s="3">
        <v>14874.503684192336</v>
      </c>
      <c r="S119" s="3">
        <v>15326.570969607201</v>
      </c>
      <c r="T119" s="3">
        <v>15613.330672294307</v>
      </c>
      <c r="U119" s="3">
        <v>16027.424780320884</v>
      </c>
      <c r="V119" s="3">
        <v>16092.27014565366</v>
      </c>
      <c r="W119" s="3">
        <v>16156.005952492542</v>
      </c>
      <c r="X119" s="3">
        <v>16218.650303257786</v>
      </c>
      <c r="Y119" s="3">
        <v>16280.221046688386</v>
      </c>
      <c r="Z119" s="3">
        <v>16340.735781409525</v>
      </c>
      <c r="AA119" s="3">
        <v>16400.211859412666</v>
      </c>
      <c r="AB119" s="3">
        <v>16458.666389456092</v>
      </c>
      <c r="AC119" s="3">
        <v>16516.116240392414</v>
      </c>
      <c r="AD119" s="3">
        <v>16572.578044428508</v>
      </c>
      <c r="AE119" s="3">
        <v>16628.068200322668</v>
      </c>
      <c r="AF119" s="3">
        <v>16682.602876522826</v>
      </c>
      <c r="AG119" s="3">
        <v>16736.198014249403</v>
      </c>
    </row>
    <row r="120" spans="1:33" s="2" customFormat="1"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s="2" customFormat="1">
      <c r="B121" s="2" t="s">
        <v>9</v>
      </c>
      <c r="C121" s="2">
        <v>2792.417612159119</v>
      </c>
      <c r="D121" s="2">
        <v>2825.4513180086897</v>
      </c>
      <c r="E121" s="3">
        <v>2858.8758055656253</v>
      </c>
      <c r="F121" s="3">
        <v>2826.8864186970568</v>
      </c>
      <c r="G121" s="3">
        <v>2840.2198545136634</v>
      </c>
      <c r="H121" s="3">
        <v>2859.551058020953</v>
      </c>
      <c r="I121" s="3">
        <v>2960.120637434627</v>
      </c>
      <c r="J121" s="3">
        <v>3028.0681365448436</v>
      </c>
      <c r="K121" s="3">
        <v>3230.1445634384445</v>
      </c>
      <c r="L121" s="3">
        <v>3215.0031023189254</v>
      </c>
      <c r="M121" s="3">
        <v>3151.6522279193327</v>
      </c>
      <c r="N121" s="3">
        <v>3148.1753354413604</v>
      </c>
      <c r="O121" s="3">
        <v>3007.5606385233186</v>
      </c>
      <c r="P121" s="3">
        <v>3333.0865128216933</v>
      </c>
      <c r="Q121" s="3">
        <v>3187.8933582379368</v>
      </c>
      <c r="R121" s="3">
        <v>3439.4335008725707</v>
      </c>
      <c r="S121" s="3">
        <v>3554.2695051646351</v>
      </c>
      <c r="T121" s="3">
        <v>3487.5846093103696</v>
      </c>
      <c r="U121" s="3">
        <v>3531.3249695668587</v>
      </c>
      <c r="V121" s="3">
        <v>3575.0314080572521</v>
      </c>
      <c r="W121" s="3">
        <v>3617.6282880537447</v>
      </c>
      <c r="X121" s="3">
        <v>3659.1337119765926</v>
      </c>
      <c r="Y121" s="3">
        <v>3699.5655285648072</v>
      </c>
      <c r="Z121" s="3">
        <v>3738.9413364435618</v>
      </c>
      <c r="AA121" s="3">
        <v>3777.2784876043083</v>
      </c>
      <c r="AB121" s="3">
        <v>3814.5940908053508</v>
      </c>
      <c r="AC121" s="3">
        <v>3850.9050148992856</v>
      </c>
      <c r="AD121" s="3">
        <v>3886.2278920929953</v>
      </c>
      <c r="AE121" s="3">
        <v>3920.5791211447699</v>
      </c>
      <c r="AF121" s="3">
        <v>3953.9748705025331</v>
      </c>
      <c r="AG121" s="3">
        <v>3986.4310813867264</v>
      </c>
    </row>
    <row r="122" spans="1:33" s="2" customFormat="1">
      <c r="B122" s="2" t="s">
        <v>10</v>
      </c>
      <c r="C122" s="2">
        <v>3922.6580613647611</v>
      </c>
      <c r="D122" s="2">
        <v>3851.0997903727553</v>
      </c>
      <c r="E122" s="3">
        <v>3780.8469062044951</v>
      </c>
      <c r="F122" s="3">
        <v>3563.2364935409796</v>
      </c>
      <c r="G122" s="3">
        <v>3590.1471318156168</v>
      </c>
      <c r="H122" s="3">
        <v>3554.423128911897</v>
      </c>
      <c r="I122" s="3">
        <v>3566.5488391434524</v>
      </c>
      <c r="J122" s="3">
        <v>3436.8567842714979</v>
      </c>
      <c r="K122" s="3">
        <v>3533.1827303590389</v>
      </c>
      <c r="L122" s="3">
        <v>3671.3178388165279</v>
      </c>
      <c r="M122" s="3">
        <v>3794.3015810034099</v>
      </c>
      <c r="N122" s="3">
        <v>3960.0880445157168</v>
      </c>
      <c r="O122" s="3">
        <v>4293.5900319882194</v>
      </c>
      <c r="P122" s="3">
        <v>4537.2087065457554</v>
      </c>
      <c r="Q122" s="3">
        <v>4465.6689210472978</v>
      </c>
      <c r="R122" s="3">
        <v>4509.2101878660987</v>
      </c>
      <c r="S122" s="3">
        <v>4895.385983957367</v>
      </c>
      <c r="T122" s="3">
        <v>4862.9919376282633</v>
      </c>
      <c r="U122" s="3">
        <v>4941.897678598013</v>
      </c>
      <c r="V122" s="3">
        <v>4837.9754959970542</v>
      </c>
      <c r="W122" s="3">
        <v>4721.6047713696325</v>
      </c>
      <c r="X122" s="3">
        <v>4733.0504188370842</v>
      </c>
      <c r="Y122" s="3">
        <v>4744.1049552406193</v>
      </c>
      <c r="Z122" s="3">
        <v>4754.5157397365892</v>
      </c>
      <c r="AA122" s="3">
        <v>4736.0481688660821</v>
      </c>
      <c r="AB122" s="3">
        <v>4716.816101196111</v>
      </c>
      <c r="AC122" s="3">
        <v>4696.669834571534</v>
      </c>
      <c r="AD122" s="3">
        <v>4675.4637420559802</v>
      </c>
      <c r="AE122" s="3">
        <v>4653.0558964215397</v>
      </c>
      <c r="AF122" s="3">
        <v>4616.4371460153106</v>
      </c>
      <c r="AG122" s="3">
        <v>4578.9812439712505</v>
      </c>
    </row>
    <row r="123" spans="1:33" s="2" customFormat="1">
      <c r="B123" s="2" t="s">
        <v>11</v>
      </c>
      <c r="C123" s="2">
        <v>8714.1130042388522</v>
      </c>
      <c r="D123" s="2">
        <v>8750.1192842466571</v>
      </c>
      <c r="E123" s="3">
        <v>8786.2743404063622</v>
      </c>
      <c r="F123" s="3">
        <v>8508.8901332011283</v>
      </c>
      <c r="G123" s="3">
        <v>8535.0506165579518</v>
      </c>
      <c r="H123" s="3">
        <v>8553.316651055904</v>
      </c>
      <c r="I123" s="3">
        <v>8790.6403112127082</v>
      </c>
      <c r="J123" s="3">
        <v>8959.2791792060125</v>
      </c>
      <c r="K123" s="3">
        <v>8987.2109301691744</v>
      </c>
      <c r="L123" s="3">
        <v>9451.5455325672465</v>
      </c>
      <c r="M123" s="3">
        <v>9527.0582804760361</v>
      </c>
      <c r="N123" s="3">
        <v>10761.40571660734</v>
      </c>
      <c r="O123" s="3">
        <v>10577.088258080354</v>
      </c>
      <c r="P123" s="3">
        <v>10970.019480458815</v>
      </c>
      <c r="Q123" s="3">
        <v>11141.490062489162</v>
      </c>
      <c r="R123" s="3">
        <v>11435.070183319764</v>
      </c>
      <c r="S123" s="3">
        <v>11772.301464442571</v>
      </c>
      <c r="T123" s="3">
        <v>12125.746062983937</v>
      </c>
      <c r="U123" s="3">
        <v>12496.099810754024</v>
      </c>
      <c r="V123" s="3">
        <v>12517.238737596408</v>
      </c>
      <c r="W123" s="3">
        <v>12538.377664438798</v>
      </c>
      <c r="X123" s="3">
        <v>12559.516591281188</v>
      </c>
      <c r="Y123" s="3">
        <v>12580.655518123576</v>
      </c>
      <c r="Z123" s="3">
        <v>12601.794444965964</v>
      </c>
      <c r="AA123" s="3">
        <v>12622.933371808354</v>
      </c>
      <c r="AB123" s="3">
        <v>12644.072298650735</v>
      </c>
      <c r="AC123" s="3">
        <v>12665.211225493125</v>
      </c>
      <c r="AD123" s="3">
        <v>12686.350152335515</v>
      </c>
      <c r="AE123" s="3">
        <v>12707.4890791779</v>
      </c>
      <c r="AF123" s="3">
        <v>12728.628006020288</v>
      </c>
      <c r="AG123" s="3">
        <v>12749.766932862676</v>
      </c>
    </row>
    <row r="124" spans="1:33" s="2" customFormat="1"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s="6" customFormat="1">
      <c r="B125" s="6" t="s">
        <v>8</v>
      </c>
      <c r="C125" s="8">
        <f>C5-C115</f>
        <v>0</v>
      </c>
      <c r="D125" s="8">
        <f t="shared" ref="D125:AG125" si="7">D5-D115</f>
        <v>0</v>
      </c>
      <c r="E125" s="8">
        <f t="shared" si="7"/>
        <v>0</v>
      </c>
      <c r="F125" s="8">
        <f t="shared" si="7"/>
        <v>0</v>
      </c>
      <c r="G125" s="8">
        <f t="shared" si="7"/>
        <v>0</v>
      </c>
      <c r="H125" s="8">
        <f t="shared" si="7"/>
        <v>0</v>
      </c>
      <c r="I125" s="8">
        <f t="shared" si="7"/>
        <v>0</v>
      </c>
      <c r="J125" s="8">
        <f t="shared" si="7"/>
        <v>0</v>
      </c>
      <c r="K125" s="8">
        <f t="shared" si="7"/>
        <v>0</v>
      </c>
      <c r="L125" s="8">
        <f t="shared" si="7"/>
        <v>0</v>
      </c>
      <c r="M125" s="8">
        <f t="shared" si="7"/>
        <v>0</v>
      </c>
      <c r="N125" s="8">
        <f t="shared" si="7"/>
        <v>0</v>
      </c>
      <c r="O125" s="8">
        <f t="shared" si="7"/>
        <v>0</v>
      </c>
      <c r="P125" s="8">
        <f t="shared" si="7"/>
        <v>0</v>
      </c>
      <c r="Q125" s="8">
        <f t="shared" si="7"/>
        <v>0</v>
      </c>
      <c r="R125" s="8">
        <f t="shared" si="7"/>
        <v>0</v>
      </c>
      <c r="S125" s="8">
        <f t="shared" si="7"/>
        <v>0</v>
      </c>
      <c r="T125" s="8">
        <f t="shared" si="7"/>
        <v>0</v>
      </c>
      <c r="U125" s="8">
        <f t="shared" si="7"/>
        <v>0</v>
      </c>
      <c r="V125" s="8">
        <f t="shared" si="7"/>
        <v>162.98120342006587</v>
      </c>
      <c r="W125" s="8">
        <f t="shared" si="7"/>
        <v>329.26640813999984</v>
      </c>
      <c r="X125" s="8">
        <f t="shared" si="7"/>
        <v>570.35505324490441</v>
      </c>
      <c r="Y125" s="8">
        <f t="shared" si="7"/>
        <v>819.91322876674167</v>
      </c>
      <c r="Z125" s="8">
        <f t="shared" si="7"/>
        <v>1078.531026870136</v>
      </c>
      <c r="AA125" s="8">
        <f t="shared" si="7"/>
        <v>1142.7674284592613</v>
      </c>
      <c r="AB125" s="8">
        <f t="shared" si="7"/>
        <v>1212.4012109074756</v>
      </c>
      <c r="AC125" s="8">
        <f t="shared" si="7"/>
        <v>1288.0839433003603</v>
      </c>
      <c r="AD125" s="8">
        <f t="shared" si="7"/>
        <v>1370.6233754526838</v>
      </c>
      <c r="AE125" s="8">
        <f t="shared" si="7"/>
        <v>1461.024384232529</v>
      </c>
      <c r="AF125" s="8">
        <f t="shared" si="7"/>
        <v>1457.5280308125948</v>
      </c>
      <c r="AG125" s="8">
        <f t="shared" si="7"/>
        <v>1464.0111242447383</v>
      </c>
    </row>
    <row r="126" spans="1:33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s="6" customFormat="1">
      <c r="A127" s="6" t="s">
        <v>6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spans="1:33" s="6" customFormat="1">
      <c r="C128" s="7">
        <f t="shared" ref="C128:AG128" si="8">C27+C55+C69+C41+C97+C125+C111+C83</f>
        <v>0</v>
      </c>
      <c r="D128" s="7">
        <f t="shared" si="8"/>
        <v>0</v>
      </c>
      <c r="E128" s="7">
        <f t="shared" si="8"/>
        <v>0</v>
      </c>
      <c r="F128" s="7">
        <f t="shared" si="8"/>
        <v>0</v>
      </c>
      <c r="G128" s="7">
        <f t="shared" si="8"/>
        <v>0</v>
      </c>
      <c r="H128" s="7">
        <f t="shared" si="8"/>
        <v>0</v>
      </c>
      <c r="I128" s="7">
        <f t="shared" si="8"/>
        <v>0</v>
      </c>
      <c r="J128" s="7">
        <f t="shared" si="8"/>
        <v>0</v>
      </c>
      <c r="K128" s="7">
        <f t="shared" si="8"/>
        <v>0</v>
      </c>
      <c r="L128" s="7">
        <f t="shared" si="8"/>
        <v>0</v>
      </c>
      <c r="M128" s="7">
        <f t="shared" si="8"/>
        <v>0</v>
      </c>
      <c r="N128" s="7">
        <f t="shared" si="8"/>
        <v>0</v>
      </c>
      <c r="O128" s="7">
        <f t="shared" si="8"/>
        <v>0</v>
      </c>
      <c r="P128" s="7">
        <f t="shared" si="8"/>
        <v>0</v>
      </c>
      <c r="Q128" s="7">
        <f t="shared" si="8"/>
        <v>0</v>
      </c>
      <c r="R128" s="7">
        <f t="shared" si="8"/>
        <v>0</v>
      </c>
      <c r="S128" s="7">
        <f t="shared" si="8"/>
        <v>0</v>
      </c>
      <c r="T128" s="7">
        <f t="shared" si="8"/>
        <v>0</v>
      </c>
      <c r="U128" s="7">
        <f t="shared" si="8"/>
        <v>0</v>
      </c>
      <c r="V128" s="7">
        <f t="shared" si="8"/>
        <v>421.29824049531817</v>
      </c>
      <c r="W128" s="7">
        <f t="shared" si="8"/>
        <v>843.03048522015888</v>
      </c>
      <c r="X128" s="7">
        <f t="shared" si="8"/>
        <v>1361.9453199651252</v>
      </c>
      <c r="Y128" s="7">
        <f t="shared" si="8"/>
        <v>1904.3284026759065</v>
      </c>
      <c r="Z128" s="7">
        <f t="shared" si="8"/>
        <v>2471.8146134010603</v>
      </c>
      <c r="AA128" s="7">
        <f t="shared" si="8"/>
        <v>2667.4063149207032</v>
      </c>
      <c r="AB128" s="7">
        <f t="shared" si="8"/>
        <v>2880.6494634289011</v>
      </c>
      <c r="AC128" s="7">
        <f t="shared" si="8"/>
        <v>3113.7652189518813</v>
      </c>
      <c r="AD128" s="7">
        <f t="shared" si="8"/>
        <v>3369.5817625883028</v>
      </c>
      <c r="AE128" s="7">
        <f t="shared" si="8"/>
        <v>3651.6907033815551</v>
      </c>
      <c r="AF128" s="7">
        <f t="shared" si="8"/>
        <v>3758.1049546109934</v>
      </c>
      <c r="AG128" s="7">
        <f t="shared" si="8"/>
        <v>3897.9282097912837</v>
      </c>
    </row>
    <row r="129" spans="1:33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>
      <c r="A130" s="1" t="s">
        <v>7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s="2" customFormat="1">
      <c r="B131" s="2" t="s">
        <v>7</v>
      </c>
      <c r="C131" s="3">
        <f t="shared" ref="C131:AG131" si="9">C5-C128</f>
        <v>15429.188677762733</v>
      </c>
      <c r="D131" s="3">
        <f t="shared" si="9"/>
        <v>15426.670392628102</v>
      </c>
      <c r="E131" s="3">
        <f t="shared" si="9"/>
        <v>15425.997052176479</v>
      </c>
      <c r="F131" s="3">
        <f t="shared" si="9"/>
        <v>14899.013045439162</v>
      </c>
      <c r="G131" s="3">
        <f t="shared" si="9"/>
        <v>14965.417602887232</v>
      </c>
      <c r="H131" s="3">
        <f t="shared" si="9"/>
        <v>14967.290837988759</v>
      </c>
      <c r="I131" s="3">
        <f t="shared" si="9"/>
        <v>15317.309787790791</v>
      </c>
      <c r="J131" s="3">
        <f t="shared" si="9"/>
        <v>15424.204100022356</v>
      </c>
      <c r="K131" s="3">
        <f t="shared" si="9"/>
        <v>15750.538223966665</v>
      </c>
      <c r="L131" s="3">
        <f t="shared" si="9"/>
        <v>16337.866473702707</v>
      </c>
      <c r="M131" s="3">
        <f t="shared" si="9"/>
        <v>16473.012089398773</v>
      </c>
      <c r="N131" s="3">
        <f t="shared" si="9"/>
        <v>17869.669096564419</v>
      </c>
      <c r="O131" s="3">
        <f t="shared" si="9"/>
        <v>17878.238928591891</v>
      </c>
      <c r="P131" s="3">
        <f t="shared" si="9"/>
        <v>18840.314699826267</v>
      </c>
      <c r="Q131" s="3">
        <f t="shared" si="9"/>
        <v>18795.052341774393</v>
      </c>
      <c r="R131" s="3">
        <f t="shared" si="9"/>
        <v>19383.713872058437</v>
      </c>
      <c r="S131" s="3">
        <f t="shared" si="9"/>
        <v>20221.956953564575</v>
      </c>
      <c r="T131" s="3">
        <f t="shared" si="9"/>
        <v>20476.322609922572</v>
      </c>
      <c r="U131" s="3">
        <f t="shared" si="9"/>
        <v>20969.322458918901</v>
      </c>
      <c r="V131" s="3">
        <f t="shared" si="9"/>
        <v>20671.928604575456</v>
      </c>
      <c r="W131" s="3">
        <f t="shared" si="9"/>
        <v>20363.846646782014</v>
      </c>
      <c r="X131" s="3">
        <f t="shared" si="9"/>
        <v>20160.110455374648</v>
      </c>
      <c r="Y131" s="3">
        <f t="shared" si="9"/>
        <v>19939.910828019831</v>
      </c>
      <c r="Z131" s="3">
        <f t="shared" si="9"/>
        <v>19701.967934615186</v>
      </c>
      <c r="AA131" s="3">
        <f t="shared" si="9"/>
        <v>19611.621141817301</v>
      </c>
      <c r="AB131" s="3">
        <f t="shared" si="9"/>
        <v>19507.234238130772</v>
      </c>
      <c r="AC131" s="3">
        <f t="shared" si="9"/>
        <v>19387.104799312434</v>
      </c>
      <c r="AD131" s="3">
        <f t="shared" si="9"/>
        <v>19249.08339934887</v>
      </c>
      <c r="AE131" s="3">
        <f t="shared" si="9"/>
        <v>19090.45777759518</v>
      </c>
      <c r="AF131" s="3">
        <f t="shared" si="9"/>
        <v>18998.463098739729</v>
      </c>
      <c r="AG131" s="3">
        <f t="shared" si="9"/>
        <v>18881.262172674105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AG131"/>
  <sheetViews>
    <sheetView workbookViewId="0">
      <pane xSplit="2" ySplit="1" topLeftCell="T2" activePane="bottomRight" state="frozen"/>
      <selection pane="topRight" activeCell="C1" sqref="C1"/>
      <selection pane="bottomLeft" activeCell="A3" sqref="A3"/>
      <selection pane="bottomRight" activeCell="AG13" sqref="AG11:AG13"/>
    </sheetView>
  </sheetViews>
  <sheetFormatPr defaultRowHeight="12.75"/>
  <cols>
    <col min="1" max="1" width="9.140625" style="1"/>
    <col min="2" max="2" width="17.7109375" style="1" customWidth="1"/>
    <col min="3" max="3" width="9" style="1" customWidth="1"/>
    <col min="4" max="4" width="8.42578125" style="1" customWidth="1"/>
    <col min="5" max="6" width="9.7109375" style="1" bestFit="1" customWidth="1"/>
    <col min="7" max="7" width="10" style="1" bestFit="1" customWidth="1"/>
    <col min="8" max="8" width="9.7109375" style="1" bestFit="1" customWidth="1"/>
    <col min="9" max="10" width="10" style="1" bestFit="1" customWidth="1"/>
    <col min="11" max="11" width="9.85546875" style="1" bestFit="1" customWidth="1"/>
    <col min="12" max="12" width="9.7109375" style="1" bestFit="1" customWidth="1"/>
    <col min="13" max="14" width="9.85546875" style="1" bestFit="1" customWidth="1"/>
    <col min="15" max="15" width="10" style="1" bestFit="1" customWidth="1"/>
    <col min="16" max="16" width="10.140625" style="1" bestFit="1" customWidth="1"/>
    <col min="17" max="18" width="10" style="1" bestFit="1" customWidth="1"/>
    <col min="19" max="19" width="9.85546875" style="1" bestFit="1" customWidth="1"/>
    <col min="20" max="23" width="10" style="1" bestFit="1" customWidth="1"/>
    <col min="24" max="24" width="10.28515625" style="1" bestFit="1" customWidth="1"/>
    <col min="25" max="26" width="10" style="1" bestFit="1" customWidth="1"/>
    <col min="27" max="28" width="10.140625" style="1" bestFit="1" customWidth="1"/>
    <col min="29" max="29" width="10" style="1" bestFit="1" customWidth="1"/>
    <col min="30" max="31" width="10.140625" style="1" bestFit="1" customWidth="1"/>
    <col min="32" max="32" width="10.28515625" style="1" bestFit="1" customWidth="1"/>
    <col min="33" max="33" width="10.140625" style="1" bestFit="1" customWidth="1"/>
    <col min="34" max="16384" width="9.140625" style="1"/>
  </cols>
  <sheetData>
    <row r="3" spans="1:33" s="2" customFormat="1">
      <c r="A3" s="5" t="s">
        <v>0</v>
      </c>
      <c r="B3" s="2" t="s">
        <v>20</v>
      </c>
    </row>
    <row r="4" spans="1:33" s="2" customFormat="1">
      <c r="C4" s="2">
        <v>1990</v>
      </c>
      <c r="D4" s="2">
        <v>1991</v>
      </c>
      <c r="E4" s="2">
        <v>1992</v>
      </c>
      <c r="F4" s="2">
        <v>1993</v>
      </c>
      <c r="G4" s="2">
        <v>1994</v>
      </c>
      <c r="H4" s="2">
        <v>1995</v>
      </c>
      <c r="I4" s="2">
        <v>1996</v>
      </c>
      <c r="J4" s="2">
        <v>1997</v>
      </c>
      <c r="K4" s="2">
        <v>1998</v>
      </c>
      <c r="L4" s="2">
        <v>1999</v>
      </c>
      <c r="M4" s="2">
        <v>2000</v>
      </c>
      <c r="N4" s="2">
        <v>2001</v>
      </c>
      <c r="O4" s="2">
        <v>2002</v>
      </c>
      <c r="P4" s="2">
        <v>2003</v>
      </c>
      <c r="Q4" s="2">
        <v>2004</v>
      </c>
      <c r="R4" s="2">
        <v>2005</v>
      </c>
      <c r="S4" s="2">
        <v>2006</v>
      </c>
      <c r="T4" s="2">
        <v>2007</v>
      </c>
      <c r="U4" s="2">
        <v>2008</v>
      </c>
      <c r="V4" s="2">
        <v>2009</v>
      </c>
      <c r="W4" s="2">
        <v>2010</v>
      </c>
      <c r="X4" s="2">
        <v>2011</v>
      </c>
      <c r="Y4" s="2">
        <v>2012</v>
      </c>
      <c r="Z4" s="2">
        <v>2013</v>
      </c>
      <c r="AA4" s="2">
        <v>2014</v>
      </c>
      <c r="AB4" s="2">
        <v>2015</v>
      </c>
      <c r="AC4" s="2">
        <v>2016</v>
      </c>
      <c r="AD4" s="2">
        <v>2017</v>
      </c>
      <c r="AE4" s="2">
        <v>2018</v>
      </c>
      <c r="AF4" s="2">
        <v>2019</v>
      </c>
      <c r="AG4" s="2">
        <v>2020</v>
      </c>
    </row>
    <row r="5" spans="1:33" s="2" customFormat="1">
      <c r="A5" s="2" t="s">
        <v>1</v>
      </c>
      <c r="B5" s="2" t="s">
        <v>2</v>
      </c>
      <c r="C5" s="11">
        <f>'Results ktCO2'!C5/1000</f>
        <v>15.429188677762733</v>
      </c>
      <c r="D5" s="11">
        <f>'Results ktCO2'!D5/1000</f>
        <v>15.426670392628102</v>
      </c>
      <c r="E5" s="11">
        <f>'Results ktCO2'!E5/1000</f>
        <v>15.425997052176479</v>
      </c>
      <c r="F5" s="11">
        <f>'Results ktCO2'!F5/1000</f>
        <v>14.899013045439162</v>
      </c>
      <c r="G5" s="11">
        <f>'Results ktCO2'!G5/1000</f>
        <v>14.965417602887232</v>
      </c>
      <c r="H5" s="11">
        <f>'Results ktCO2'!H5/1000</f>
        <v>14.967290837988759</v>
      </c>
      <c r="I5" s="11">
        <f>'Results ktCO2'!I5/1000</f>
        <v>15.317309787790791</v>
      </c>
      <c r="J5" s="11">
        <f>'Results ktCO2'!J5/1000</f>
        <v>15.424204100022356</v>
      </c>
      <c r="K5" s="11">
        <f>'Results ktCO2'!K5/1000</f>
        <v>15.750538223966664</v>
      </c>
      <c r="L5" s="11">
        <f>'Results ktCO2'!L5/1000</f>
        <v>16.337866473702707</v>
      </c>
      <c r="M5" s="11">
        <f>'Results ktCO2'!M5/1000</f>
        <v>16.473012089398772</v>
      </c>
      <c r="N5" s="11">
        <f>'Results ktCO2'!N5/1000</f>
        <v>17.869669096564419</v>
      </c>
      <c r="O5" s="11">
        <f>'Results ktCO2'!O5/1000</f>
        <v>17.878238928591891</v>
      </c>
      <c r="P5" s="11">
        <f>'Results ktCO2'!P5/1000</f>
        <v>18.840314699826266</v>
      </c>
      <c r="Q5" s="11">
        <f>'Results ktCO2'!Q5/1000</f>
        <v>18.795052341774394</v>
      </c>
      <c r="R5" s="11">
        <f>'Results ktCO2'!R5/1000</f>
        <v>19.383713872058436</v>
      </c>
      <c r="S5" s="11">
        <f>'Results ktCO2'!S5/1000</f>
        <v>20.221956953564575</v>
      </c>
      <c r="T5" s="11">
        <f>'Results ktCO2'!T5/1000</f>
        <v>20.476322609922573</v>
      </c>
      <c r="U5" s="11">
        <f>'Results ktCO2'!U5/1000</f>
        <v>20.969322458918903</v>
      </c>
      <c r="V5" s="11">
        <f>'Results ktCO2'!V5/1000</f>
        <v>21.093226845070774</v>
      </c>
      <c r="W5" s="11">
        <f>'Results ktCO2'!W5/1000</f>
        <v>21.206877132002173</v>
      </c>
      <c r="X5" s="11">
        <f>'Results ktCO2'!X5/1000</f>
        <v>21.522055775339773</v>
      </c>
      <c r="Y5" s="11">
        <f>'Results ktCO2'!Y5/1000</f>
        <v>21.844239230695738</v>
      </c>
      <c r="Z5" s="11">
        <f>'Results ktCO2'!Z5/1000</f>
        <v>22.173782548016245</v>
      </c>
      <c r="AA5" s="11">
        <f>'Results ktCO2'!AA5/1000</f>
        <v>22.279027456738003</v>
      </c>
      <c r="AB5" s="11">
        <f>'Results ktCO2'!AB5/1000</f>
        <v>22.387883701559673</v>
      </c>
      <c r="AC5" s="11">
        <f>'Results ktCO2'!AC5/1000</f>
        <v>22.500870018264315</v>
      </c>
      <c r="AD5" s="11">
        <f>'Results ktCO2'!AD5/1000</f>
        <v>22.618665161937173</v>
      </c>
      <c r="AE5" s="11">
        <f>'Results ktCO2'!AE5/1000</f>
        <v>22.742148480976734</v>
      </c>
      <c r="AF5" s="11">
        <f>'Results ktCO2'!AF5/1000</f>
        <v>22.756568053350723</v>
      </c>
      <c r="AG5" s="11">
        <f>'Results ktCO2'!AG5/1000</f>
        <v>22.779190382465391</v>
      </c>
    </row>
    <row r="6" spans="1:33" s="2" customForma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0">
        <f>T5/$C$5-1</f>
        <v>0.32711596426544487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0">
        <f>AG5/$C$5-1</f>
        <v>0.47636994129806864</v>
      </c>
    </row>
    <row r="7" spans="1:33" s="2" customFormat="1">
      <c r="B7" s="2" t="s">
        <v>3</v>
      </c>
      <c r="C7" s="11">
        <f>'Results ktCO2'!C7/1000</f>
        <v>2.4622192329155554</v>
      </c>
      <c r="D7" s="11">
        <f>'Results ktCO2'!D7/1000</f>
        <v>2.4309109618070637</v>
      </c>
      <c r="E7" s="11">
        <f>'Results ktCO2'!E7/1000</f>
        <v>2.400173460656585</v>
      </c>
      <c r="F7" s="11">
        <f>'Results ktCO2'!F7/1000</f>
        <v>2.3803237673001871</v>
      </c>
      <c r="G7" s="11">
        <f>'Results ktCO2'!G7/1000</f>
        <v>2.3789715015743749</v>
      </c>
      <c r="H7" s="11">
        <f>'Results ktCO2'!H7/1000</f>
        <v>2.3646217425130911</v>
      </c>
      <c r="I7" s="11">
        <f>'Results ktCO2'!I7/1000</f>
        <v>2.3500184187095918</v>
      </c>
      <c r="J7" s="11">
        <f>'Results ktCO2'!J7/1000</f>
        <v>2.3257770627021714</v>
      </c>
      <c r="K7" s="11">
        <f>'Results ktCO2'!K7/1000</f>
        <v>2.3225111937607679</v>
      </c>
      <c r="L7" s="11">
        <f>'Results ktCO2'!L7/1000</f>
        <v>2.360368757838049</v>
      </c>
      <c r="M7" s="11">
        <f>'Results ktCO2'!M7/1000</f>
        <v>2.3018524070203905</v>
      </c>
      <c r="N7" s="11">
        <f>'Results ktCO2'!N7/1000</f>
        <v>2.4743041992749379</v>
      </c>
      <c r="O7" s="11">
        <f>'Results ktCO2'!O7/1000</f>
        <v>2.563113835957056</v>
      </c>
      <c r="P7" s="11">
        <f>'Results ktCO2'!P7/1000</f>
        <v>2.6754978011190604</v>
      </c>
      <c r="Q7" s="11">
        <f>'Results ktCO2'!Q7/1000</f>
        <v>2.5209230463514447</v>
      </c>
      <c r="R7" s="11">
        <f>'Results ktCO2'!R7/1000</f>
        <v>2.4626099451659562</v>
      </c>
      <c r="S7" s="11">
        <f>'Results ktCO2'!S7/1000</f>
        <v>2.6716754923581156</v>
      </c>
      <c r="T7" s="11">
        <f>'Results ktCO2'!T7/1000</f>
        <v>2.5315105665663382</v>
      </c>
      <c r="U7" s="11">
        <f>'Results ktCO2'!U7/1000</f>
        <v>2.6571807908286544</v>
      </c>
      <c r="V7" s="11">
        <f>'Results ktCO2'!V7/1000</f>
        <v>2.6689151441208367</v>
      </c>
      <c r="W7" s="11">
        <f>'Results ktCO2'!W7/1000</f>
        <v>2.6824050303361529</v>
      </c>
      <c r="X7" s="11">
        <f>'Results ktCO2'!X7/1000</f>
        <v>2.6975332491030741</v>
      </c>
      <c r="Y7" s="11">
        <f>'Results ktCO2'!Y7/1000</f>
        <v>2.7141881747932119</v>
      </c>
      <c r="Z7" s="11">
        <f>'Results ktCO2'!Z7/1000</f>
        <v>2.732263333813012</v>
      </c>
      <c r="AA7" s="11">
        <f>'Results ktCO2'!AA7/1000</f>
        <v>2.7428249192765515</v>
      </c>
      <c r="AB7" s="11">
        <f>'Results ktCO2'!AB7/1000</f>
        <v>2.754551665745288</v>
      </c>
      <c r="AC7" s="11">
        <f>'Results ktCO2'!AC7/1000</f>
        <v>2.7673603547973902</v>
      </c>
      <c r="AD7" s="11">
        <f>'Results ktCO2'!AD7/1000</f>
        <v>2.7811689441206302</v>
      </c>
      <c r="AE7" s="11">
        <f>'Results ktCO2'!AE7/1000</f>
        <v>2.7958951733560347</v>
      </c>
      <c r="AF7" s="11">
        <f>'Results ktCO2'!AF7/1000</f>
        <v>2.8071487876993633</v>
      </c>
      <c r="AG7" s="11">
        <f>'Results ktCO2'!AG7/1000</f>
        <v>2.8192387750966015</v>
      </c>
    </row>
    <row r="8" spans="1:33" s="2" customFormat="1">
      <c r="B8" s="2" t="s">
        <v>4</v>
      </c>
      <c r="C8" s="11">
        <f>'Results ktCO2'!C8/1000</f>
        <v>1.3380898714124183</v>
      </c>
      <c r="D8" s="11">
        <f>'Results ktCO2'!D8/1000</f>
        <v>1.3591660108030648</v>
      </c>
      <c r="E8" s="11">
        <f>'Results ktCO2'!E8/1000</f>
        <v>1.3806734455479104</v>
      </c>
      <c r="F8" s="11">
        <f>'Results ktCO2'!F8/1000</f>
        <v>1.1829127262407926</v>
      </c>
      <c r="G8" s="11">
        <f>'Results ktCO2'!G8/1000</f>
        <v>1.2111756302412418</v>
      </c>
      <c r="H8" s="11">
        <f>'Results ktCO2'!H8/1000</f>
        <v>1.1898013863988059</v>
      </c>
      <c r="I8" s="11">
        <f>'Results ktCO2'!I8/1000</f>
        <v>1.2165304204338605</v>
      </c>
      <c r="J8" s="11">
        <f>'Results ktCO2'!J8/1000</f>
        <v>1.1110797215693264</v>
      </c>
      <c r="K8" s="11">
        <f>'Results ktCO2'!K8/1000</f>
        <v>1.210671536598271</v>
      </c>
      <c r="L8" s="11">
        <f>'Results ktCO2'!L8/1000</f>
        <v>1.3109490809784787</v>
      </c>
      <c r="M8" s="11">
        <f>'Results ktCO2'!M8/1000</f>
        <v>1.492449173983019</v>
      </c>
      <c r="N8" s="11">
        <f>'Results ktCO2'!N8/1000</f>
        <v>1.4857838452407788</v>
      </c>
      <c r="O8" s="11">
        <f>'Results ktCO2'!O8/1000</f>
        <v>1.730476196031163</v>
      </c>
      <c r="P8" s="11">
        <f>'Results ktCO2'!P8/1000</f>
        <v>1.8617109054266949</v>
      </c>
      <c r="Q8" s="11">
        <f>'Results ktCO2'!Q8/1000</f>
        <v>1.944745874695853</v>
      </c>
      <c r="R8" s="11">
        <f>'Results ktCO2'!R8/1000</f>
        <v>2.0466002427001428</v>
      </c>
      <c r="S8" s="11">
        <f>'Results ktCO2'!S8/1000</f>
        <v>2.2237104915992512</v>
      </c>
      <c r="T8" s="11">
        <f>'Results ktCO2'!T8/1000</f>
        <v>2.3314813710619249</v>
      </c>
      <c r="U8" s="11">
        <f>'Results ktCO2'!U8/1000</f>
        <v>2.2847168877693584</v>
      </c>
      <c r="V8" s="11">
        <f>'Results ktCO2'!V8/1000</f>
        <v>2.1783225359828031</v>
      </c>
      <c r="W8" s="11">
        <f>'Results ktCO2'!W8/1000</f>
        <v>2.0577261408377239</v>
      </c>
      <c r="X8" s="11">
        <f>'Results ktCO2'!X8/1000</f>
        <v>2.1345883471424876</v>
      </c>
      <c r="Y8" s="11">
        <f>'Results ktCO2'!Y8/1000</f>
        <v>2.214201256579484</v>
      </c>
      <c r="Z8" s="11">
        <f>'Results ktCO2'!Z8/1000</f>
        <v>2.2966567864628464</v>
      </c>
      <c r="AA8" s="11">
        <f>'Results ktCO2'!AA8/1000</f>
        <v>2.3501369308539362</v>
      </c>
      <c r="AB8" s="11">
        <f>'Results ktCO2'!AB8/1000</f>
        <v>2.4047257570254823</v>
      </c>
      <c r="AC8" s="11">
        <f>'Results ktCO2'!AC8/1000</f>
        <v>2.4604406088291149</v>
      </c>
      <c r="AD8" s="11">
        <f>'Results ktCO2'!AD8/1000</f>
        <v>2.5172988399920704</v>
      </c>
      <c r="AE8" s="11">
        <f>'Results ktCO2'!AE8/1000</f>
        <v>2.575317798062045</v>
      </c>
      <c r="AF8" s="11">
        <f>'Results ktCO2'!AF8/1000</f>
        <v>2.6166277039024783</v>
      </c>
      <c r="AG8" s="11">
        <f>'Results ktCO2'!AG8/1000</f>
        <v>2.6584371021715687</v>
      </c>
    </row>
    <row r="9" spans="1:33" s="2" customFormat="1">
      <c r="B9" s="2" t="s">
        <v>5</v>
      </c>
      <c r="C9" s="11">
        <f>'Results ktCO2'!C9/1000</f>
        <v>11.628879573434759</v>
      </c>
      <c r="D9" s="11">
        <f>'Results ktCO2'!D9/1000</f>
        <v>11.636593420017974</v>
      </c>
      <c r="E9" s="11">
        <f>'Results ktCO2'!E9/1000</f>
        <v>11.645150145971984</v>
      </c>
      <c r="F9" s="11">
        <f>'Results ktCO2'!F9/1000</f>
        <v>11.335776551898183</v>
      </c>
      <c r="G9" s="11">
        <f>'Results ktCO2'!G9/1000</f>
        <v>11.375270471071614</v>
      </c>
      <c r="H9" s="11">
        <f>'Results ktCO2'!H9/1000</f>
        <v>11.412867709076863</v>
      </c>
      <c r="I9" s="11">
        <f>'Results ktCO2'!I9/1000</f>
        <v>11.750760948647338</v>
      </c>
      <c r="J9" s="11">
        <f>'Results ktCO2'!J9/1000</f>
        <v>11.987347315750862</v>
      </c>
      <c r="K9" s="11">
        <f>'Results ktCO2'!K9/1000</f>
        <v>12.217355493607624</v>
      </c>
      <c r="L9" s="11">
        <f>'Results ktCO2'!L9/1000</f>
        <v>12.666548634886178</v>
      </c>
      <c r="M9" s="11">
        <f>'Results ktCO2'!M9/1000</f>
        <v>12.678710508395364</v>
      </c>
      <c r="N9" s="11">
        <f>'Results ktCO2'!N9/1000</f>
        <v>13.909581052048697</v>
      </c>
      <c r="O9" s="11">
        <f>'Results ktCO2'!O9/1000</f>
        <v>13.584648896603671</v>
      </c>
      <c r="P9" s="11">
        <f>'Results ktCO2'!P9/1000</f>
        <v>14.303105993280509</v>
      </c>
      <c r="Q9" s="11">
        <f>'Results ktCO2'!Q9/1000</f>
        <v>14.329383420727096</v>
      </c>
      <c r="R9" s="11">
        <f>'Results ktCO2'!R9/1000</f>
        <v>14.874503684192335</v>
      </c>
      <c r="S9" s="11">
        <f>'Results ktCO2'!S9/1000</f>
        <v>15.3265709696072</v>
      </c>
      <c r="T9" s="11">
        <f>'Results ktCO2'!T9/1000</f>
        <v>15.613330672294307</v>
      </c>
      <c r="U9" s="11">
        <f>'Results ktCO2'!U9/1000</f>
        <v>16.027424780320885</v>
      </c>
      <c r="V9" s="11">
        <f>'Results ktCO2'!V9/1000</f>
        <v>16.245989164967138</v>
      </c>
      <c r="W9" s="11">
        <f>'Results ktCO2'!W9/1000</f>
        <v>16.466745960828291</v>
      </c>
      <c r="X9" s="11">
        <f>'Results ktCO2'!X9/1000</f>
        <v>16.689934179094212</v>
      </c>
      <c r="Y9" s="11">
        <f>'Results ktCO2'!Y9/1000</f>
        <v>16.915849799323045</v>
      </c>
      <c r="Z9" s="11">
        <f>'Results ktCO2'!Z9/1000</f>
        <v>17.144862427740392</v>
      </c>
      <c r="AA9" s="11">
        <f>'Results ktCO2'!AA9/1000</f>
        <v>17.186065606607517</v>
      </c>
      <c r="AB9" s="11">
        <f>'Results ktCO2'!AB9/1000</f>
        <v>17.228606278788899</v>
      </c>
      <c r="AC9" s="11">
        <f>'Results ktCO2'!AC9/1000</f>
        <v>17.273069054637812</v>
      </c>
      <c r="AD9" s="11">
        <f>'Results ktCO2'!AD9/1000</f>
        <v>17.320197377824474</v>
      </c>
      <c r="AE9" s="11">
        <f>'Results ktCO2'!AE9/1000</f>
        <v>17.37093550955866</v>
      </c>
      <c r="AF9" s="11">
        <f>'Results ktCO2'!AF9/1000</f>
        <v>17.332791561748884</v>
      </c>
      <c r="AG9" s="11">
        <f>'Results ktCO2'!AG9/1000</f>
        <v>17.301514505197222</v>
      </c>
    </row>
    <row r="10" spans="1:33" s="2" customForma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2" customFormat="1">
      <c r="A11" s="2" t="s">
        <v>29</v>
      </c>
      <c r="B11" s="2" t="s">
        <v>9</v>
      </c>
      <c r="C11" s="11">
        <v>2.7924176121591189</v>
      </c>
      <c r="D11" s="11">
        <v>2.8254513180086898</v>
      </c>
      <c r="E11" s="11">
        <v>2.8588758055656251</v>
      </c>
      <c r="F11" s="11">
        <f>'Results ktCO2'!F11/1000</f>
        <v>2.8268864186970566</v>
      </c>
      <c r="G11" s="11">
        <f>'Results ktCO2'!G11/1000</f>
        <v>2.8402198545136637</v>
      </c>
      <c r="H11" s="11">
        <f>'Results ktCO2'!H11/1000</f>
        <v>2.8595510580209531</v>
      </c>
      <c r="I11" s="11">
        <f>'Results ktCO2'!I11/1000</f>
        <v>2.9601206374346272</v>
      </c>
      <c r="J11" s="11">
        <f>'Results ktCO2'!J11/1000</f>
        <v>3.0280681365448436</v>
      </c>
      <c r="K11" s="11">
        <f>'Results ktCO2'!K11/1000</f>
        <v>3.2301445634384445</v>
      </c>
      <c r="L11" s="11">
        <f>'Results ktCO2'!L11/1000</f>
        <v>3.2150031023189252</v>
      </c>
      <c r="M11" s="11">
        <f>'Results ktCO2'!M11/1000</f>
        <v>3.1516522279193326</v>
      </c>
      <c r="N11" s="11">
        <f>'Results ktCO2'!N11/1000</f>
        <v>3.1481753354413602</v>
      </c>
      <c r="O11" s="11">
        <f>'Results ktCO2'!O11/1000</f>
        <v>3.0075606385233185</v>
      </c>
      <c r="P11" s="11">
        <f>'Results ktCO2'!P11/1000</f>
        <v>3.3330865128216933</v>
      </c>
      <c r="Q11" s="11">
        <f>'Results ktCO2'!Q11/1000</f>
        <v>3.187893358237937</v>
      </c>
      <c r="R11" s="11">
        <f>'Results ktCO2'!R11/1000</f>
        <v>3.4394335008725707</v>
      </c>
      <c r="S11" s="11">
        <f>'Results ktCO2'!S11/1000</f>
        <v>3.5542695051646351</v>
      </c>
      <c r="T11" s="11">
        <f>'Results ktCO2'!T11/1000</f>
        <v>3.4875846093103697</v>
      </c>
      <c r="U11" s="11">
        <f>'Results ktCO2'!U11/1000</f>
        <v>3.5313249695668589</v>
      </c>
      <c r="V11" s="11">
        <f>'Results ktCO2'!V11/1000</f>
        <v>3.5643827625035898</v>
      </c>
      <c r="W11" s="11">
        <f>'Results ktCO2'!W11/1000</f>
        <v>3.5973493416999913</v>
      </c>
      <c r="X11" s="11">
        <f>'Results ktCO2'!X11/1000</f>
        <v>3.6305817883441653</v>
      </c>
      <c r="Y11" s="11">
        <f>'Results ktCO2'!Y11/1000</f>
        <v>3.6645309826777335</v>
      </c>
      <c r="Z11" s="11">
        <f>'Results ktCO2'!Z11/1000</f>
        <v>3.6997692366690784</v>
      </c>
      <c r="AA11" s="11">
        <f>'Results ktCO2'!AA11/1000</f>
        <v>3.7283969639429042</v>
      </c>
      <c r="AB11" s="11">
        <f>'Results ktCO2'!AB11/1000</f>
        <v>3.7599449649289771</v>
      </c>
      <c r="AC11" s="11">
        <f>'Results ktCO2'!AC11/1000</f>
        <v>3.7954020613976307</v>
      </c>
      <c r="AD11" s="11">
        <f>'Results ktCO2'!AD11/1000</f>
        <v>3.8360170337898434</v>
      </c>
      <c r="AE11" s="11">
        <f>'Results ktCO2'!AE11/1000</f>
        <v>3.8833666175166712</v>
      </c>
      <c r="AF11" s="11">
        <f>'Results ktCO2'!AF11/1000</f>
        <v>3.9348053663111489</v>
      </c>
      <c r="AG11" s="11">
        <f>'Results ktCO2'!AG11/1000</f>
        <v>3.9969976368040339</v>
      </c>
    </row>
    <row r="12" spans="1:33" s="2" customFormat="1">
      <c r="A12" s="2" t="s">
        <v>10</v>
      </c>
      <c r="B12" s="2" t="s">
        <v>10</v>
      </c>
      <c r="C12" s="11">
        <v>3.8830627143320364</v>
      </c>
      <c r="D12" s="11">
        <v>3.8674972658317133</v>
      </c>
      <c r="E12" s="11">
        <v>3.860846906204495</v>
      </c>
      <c r="F12" s="11">
        <f>'Results ktCO2'!F12/1000</f>
        <v>3.5632364935409795</v>
      </c>
      <c r="G12" s="11">
        <f>'Results ktCO2'!G12/1000</f>
        <v>3.5901471318156166</v>
      </c>
      <c r="H12" s="11">
        <f>'Results ktCO2'!H12/1000</f>
        <v>3.554423128911897</v>
      </c>
      <c r="I12" s="11">
        <f>'Results ktCO2'!I12/1000</f>
        <v>3.5665488391434526</v>
      </c>
      <c r="J12" s="11">
        <f>'Results ktCO2'!J12/1000</f>
        <v>3.4368567842714977</v>
      </c>
      <c r="K12" s="11">
        <f>'Results ktCO2'!K12/1000</f>
        <v>3.5331827303590391</v>
      </c>
      <c r="L12" s="11">
        <f>'Results ktCO2'!L12/1000</f>
        <v>3.671317838816528</v>
      </c>
      <c r="M12" s="11">
        <f>'Results ktCO2'!M12/1000</f>
        <v>3.7943015810034098</v>
      </c>
      <c r="N12" s="11">
        <f>'Results ktCO2'!N12/1000</f>
        <v>3.9600880445157167</v>
      </c>
      <c r="O12" s="11">
        <f>'Results ktCO2'!O12/1000</f>
        <v>4.2935900319882192</v>
      </c>
      <c r="P12" s="11">
        <f>'Results ktCO2'!P12/1000</f>
        <v>4.5372087065457558</v>
      </c>
      <c r="Q12" s="11">
        <f>'Results ktCO2'!Q12/1000</f>
        <v>4.465668921047298</v>
      </c>
      <c r="R12" s="11">
        <f>'Results ktCO2'!R12/1000</f>
        <v>4.5092101878660991</v>
      </c>
      <c r="S12" s="11">
        <f>'Results ktCO2'!S12/1000</f>
        <v>4.8953859839573672</v>
      </c>
      <c r="T12" s="11">
        <f>'Results ktCO2'!T12/1000</f>
        <v>4.8629919376282631</v>
      </c>
      <c r="U12" s="11">
        <f>'Results ktCO2'!U12/1000</f>
        <v>4.9418976785980133</v>
      </c>
      <c r="V12" s="11">
        <f>'Results ktCO2'!V12/1000</f>
        <v>4.847237680103639</v>
      </c>
      <c r="W12" s="11">
        <f>'Results ktCO2'!W12/1000</f>
        <v>4.7401311711738767</v>
      </c>
      <c r="X12" s="11">
        <f>'Results ktCO2'!X12/1000</f>
        <v>4.8321215962455621</v>
      </c>
      <c r="Y12" s="11">
        <f>'Results ktCO2'!Y12/1000</f>
        <v>4.9283894313726959</v>
      </c>
      <c r="Z12" s="11">
        <f>'Results ktCO2'!Z12/1000</f>
        <v>5.0289201202758589</v>
      </c>
      <c r="AA12" s="11">
        <f>'Results ktCO2'!AA12/1000</f>
        <v>5.0929618501304876</v>
      </c>
      <c r="AB12" s="11">
        <f>'Results ktCO2'!AB12/1000</f>
        <v>5.1592774227707698</v>
      </c>
      <c r="AC12" s="11">
        <f>'Results ktCO2'!AC12/1000</f>
        <v>5.227800963626505</v>
      </c>
      <c r="AD12" s="11">
        <f>'Results ktCO2'!AD12/1000</f>
        <v>5.2984677841127006</v>
      </c>
      <c r="AE12" s="11">
        <f>'Results ktCO2'!AE12/1000</f>
        <v>5.3712129714180792</v>
      </c>
      <c r="AF12" s="11">
        <f>'Results ktCO2'!AF12/1000</f>
        <v>5.4237764916018421</v>
      </c>
      <c r="AG12" s="11">
        <f>'Results ktCO2'!AG12/1000</f>
        <v>5.4776758772681697</v>
      </c>
    </row>
    <row r="13" spans="1:33" s="2" customFormat="1">
      <c r="A13" s="2" t="s">
        <v>30</v>
      </c>
      <c r="B13" s="2" t="s">
        <v>11</v>
      </c>
      <c r="C13" s="11">
        <v>7.9769299169175225</v>
      </c>
      <c r="D13" s="11">
        <v>8.3718274375570054</v>
      </c>
      <c r="E13" s="11">
        <v>8.7862743404063615</v>
      </c>
      <c r="F13" s="11">
        <f>'Results ktCO2'!F13/1000</f>
        <v>8.5088901332011275</v>
      </c>
      <c r="G13" s="11">
        <f>'Results ktCO2'!G13/1000</f>
        <v>8.5350506165579514</v>
      </c>
      <c r="H13" s="11">
        <f>'Results ktCO2'!H13/1000</f>
        <v>8.5533166510559049</v>
      </c>
      <c r="I13" s="11">
        <f>'Results ktCO2'!I13/1000</f>
        <v>8.7906403112127087</v>
      </c>
      <c r="J13" s="11">
        <f>'Results ktCO2'!J13/1000</f>
        <v>8.9592791792060122</v>
      </c>
      <c r="K13" s="11">
        <f>'Results ktCO2'!K13/1000</f>
        <v>8.9872109301691747</v>
      </c>
      <c r="L13" s="11">
        <f>'Results ktCO2'!L13/1000</f>
        <v>9.4515455325672466</v>
      </c>
      <c r="M13" s="11">
        <f>'Results ktCO2'!M13/1000</f>
        <v>9.5270582804760355</v>
      </c>
      <c r="N13" s="11">
        <f>'Results ktCO2'!N13/1000</f>
        <v>10.76140571660734</v>
      </c>
      <c r="O13" s="11">
        <f>'Results ktCO2'!O13/1000</f>
        <v>10.577088258080353</v>
      </c>
      <c r="P13" s="11">
        <f>'Results ktCO2'!P13/1000</f>
        <v>10.970019480458815</v>
      </c>
      <c r="Q13" s="11">
        <f>'Results ktCO2'!Q13/1000</f>
        <v>11.141490062489162</v>
      </c>
      <c r="R13" s="11">
        <f>'Results ktCO2'!R13/1000</f>
        <v>11.435070183319764</v>
      </c>
      <c r="S13" s="11">
        <f>'Results ktCO2'!S13/1000</f>
        <v>11.77230146444257</v>
      </c>
      <c r="T13" s="11">
        <f>'Results ktCO2'!T13/1000</f>
        <v>12.125746062983938</v>
      </c>
      <c r="U13" s="11">
        <f>'Results ktCO2'!U13/1000</f>
        <v>12.496099810754023</v>
      </c>
      <c r="V13" s="11">
        <f>'Results ktCO2'!V13/1000</f>
        <v>12.681606402463549</v>
      </c>
      <c r="W13" s="11">
        <f>'Results ktCO2'!W13/1000</f>
        <v>12.869396619128295</v>
      </c>
      <c r="X13" s="11">
        <f>'Results ktCO2'!X13/1000</f>
        <v>13.059352390750048</v>
      </c>
      <c r="Y13" s="11">
        <f>'Results ktCO2'!Y13/1000</f>
        <v>13.251318816645316</v>
      </c>
      <c r="Z13" s="11">
        <f>'Results ktCO2'!Z13/1000</f>
        <v>13.445093191071312</v>
      </c>
      <c r="AA13" s="11">
        <f>'Results ktCO2'!AA13/1000</f>
        <v>13.457668642664617</v>
      </c>
      <c r="AB13" s="11">
        <f>'Results ktCO2'!AB13/1000</f>
        <v>13.468661313859924</v>
      </c>
      <c r="AC13" s="11">
        <f>'Results ktCO2'!AC13/1000</f>
        <v>13.477666993240174</v>
      </c>
      <c r="AD13" s="11">
        <f>'Results ktCO2'!AD13/1000</f>
        <v>13.484180344034632</v>
      </c>
      <c r="AE13" s="11">
        <f>'Results ktCO2'!AE13/1000</f>
        <v>13.487568892041985</v>
      </c>
      <c r="AF13" s="11">
        <f>'Results ktCO2'!AF13/1000</f>
        <v>13.397986195437728</v>
      </c>
      <c r="AG13" s="11">
        <f>'Results ktCO2'!AG13/1000</f>
        <v>13.304516868393186</v>
      </c>
    </row>
    <row r="15" spans="1:33" s="5" customFormat="1">
      <c r="A15" s="5" t="s">
        <v>16</v>
      </c>
    </row>
    <row r="16" spans="1:33" s="2" customFormat="1">
      <c r="C16" s="2">
        <v>1990</v>
      </c>
      <c r="D16" s="2">
        <v>1991</v>
      </c>
      <c r="E16" s="2">
        <v>1992</v>
      </c>
      <c r="F16" s="2">
        <v>1993</v>
      </c>
      <c r="G16" s="2">
        <v>1994</v>
      </c>
      <c r="H16" s="2">
        <v>1995</v>
      </c>
      <c r="I16" s="2">
        <v>1996</v>
      </c>
      <c r="J16" s="2">
        <v>1997</v>
      </c>
      <c r="K16" s="2">
        <v>1998</v>
      </c>
      <c r="L16" s="2">
        <v>1999</v>
      </c>
      <c r="M16" s="2">
        <v>2000</v>
      </c>
      <c r="N16" s="2">
        <v>2001</v>
      </c>
      <c r="O16" s="2">
        <v>2002</v>
      </c>
      <c r="P16" s="2">
        <v>2003</v>
      </c>
      <c r="Q16" s="2">
        <v>2004</v>
      </c>
      <c r="R16" s="2">
        <v>2005</v>
      </c>
      <c r="S16" s="2">
        <v>2006</v>
      </c>
      <c r="T16" s="2">
        <v>2007</v>
      </c>
      <c r="U16" s="2">
        <v>2008</v>
      </c>
      <c r="V16" s="2">
        <v>2009</v>
      </c>
      <c r="W16" s="2">
        <v>2010</v>
      </c>
      <c r="X16" s="2">
        <v>2011</v>
      </c>
      <c r="Y16" s="2">
        <v>2012</v>
      </c>
      <c r="Z16" s="2">
        <v>2013</v>
      </c>
      <c r="AA16" s="2">
        <v>2014</v>
      </c>
      <c r="AB16" s="2">
        <v>2015</v>
      </c>
      <c r="AC16" s="2">
        <v>2016</v>
      </c>
      <c r="AD16" s="2">
        <v>2017</v>
      </c>
      <c r="AE16" s="2">
        <v>2018</v>
      </c>
      <c r="AF16" s="2">
        <v>2019</v>
      </c>
      <c r="AG16" s="2">
        <v>2020</v>
      </c>
    </row>
    <row r="17" spans="1:33" s="2" customFormat="1">
      <c r="A17" s="2" t="s">
        <v>1</v>
      </c>
      <c r="B17" s="2" t="s">
        <v>2</v>
      </c>
      <c r="C17" s="11">
        <f>'Results ktCO2'!C17/1000</f>
        <v>15.429188677762733</v>
      </c>
      <c r="D17" s="11">
        <f>'Results ktCO2'!D17/1000</f>
        <v>15.426670392628102</v>
      </c>
      <c r="E17" s="11">
        <f>'Results ktCO2'!E17/1000</f>
        <v>15.425997052176479</v>
      </c>
      <c r="F17" s="11">
        <f>'Results ktCO2'!F17/1000</f>
        <v>14.899013045439162</v>
      </c>
      <c r="G17" s="11">
        <f>'Results ktCO2'!G17/1000</f>
        <v>14.965417602887232</v>
      </c>
      <c r="H17" s="11">
        <f>'Results ktCO2'!H17/1000</f>
        <v>14.967290837988759</v>
      </c>
      <c r="I17" s="11">
        <f>'Results ktCO2'!I17/1000</f>
        <v>15.317309787790791</v>
      </c>
      <c r="J17" s="11">
        <f>'Results ktCO2'!J17/1000</f>
        <v>15.424204100022356</v>
      </c>
      <c r="K17" s="11">
        <f>'Results ktCO2'!K17/1000</f>
        <v>15.750538223966664</v>
      </c>
      <c r="L17" s="11">
        <f>'Results ktCO2'!L17/1000</f>
        <v>16.337866473702707</v>
      </c>
      <c r="M17" s="11">
        <f>'Results ktCO2'!M17/1000</f>
        <v>16.473012089398772</v>
      </c>
      <c r="N17" s="11">
        <f>'Results ktCO2'!N17/1000</f>
        <v>17.869669096564419</v>
      </c>
      <c r="O17" s="11">
        <f>'Results ktCO2'!O17/1000</f>
        <v>17.878238928591891</v>
      </c>
      <c r="P17" s="11">
        <f>'Results ktCO2'!P17/1000</f>
        <v>18.840314699826266</v>
      </c>
      <c r="Q17" s="11">
        <f>'Results ktCO2'!Q17/1000</f>
        <v>18.795052341774394</v>
      </c>
      <c r="R17" s="11">
        <f>'Results ktCO2'!R17/1000</f>
        <v>19.383713872058436</v>
      </c>
      <c r="S17" s="11">
        <f>'Results ktCO2'!S17/1000</f>
        <v>20.221956953564575</v>
      </c>
      <c r="T17" s="11">
        <f>'Results ktCO2'!T17/1000</f>
        <v>20.476322609922573</v>
      </c>
      <c r="U17" s="11">
        <f>'Results ktCO2'!U17/1000</f>
        <v>20.969322458918903</v>
      </c>
      <c r="V17" s="11">
        <f>'Results ktCO2'!V17/1000</f>
        <v>21.001316564204814</v>
      </c>
      <c r="W17" s="11">
        <f>'Results ktCO2'!W17/1000</f>
        <v>21.021774908745904</v>
      </c>
      <c r="X17" s="11">
        <f>'Results ktCO2'!X17/1000</f>
        <v>21.24264258257023</v>
      </c>
      <c r="Y17" s="11">
        <f>'Results ktCO2'!Y17/1000</f>
        <v>21.469576457775641</v>
      </c>
      <c r="Z17" s="11">
        <f>'Results ktCO2'!Z17/1000</f>
        <v>21.703134365793119</v>
      </c>
      <c r="AA17" s="11">
        <f>'Results ktCO2'!AA17/1000</f>
        <v>21.783452658528301</v>
      </c>
      <c r="AB17" s="11">
        <f>'Results ktCO2'!AB17/1000</f>
        <v>21.868879949680078</v>
      </c>
      <c r="AC17" s="11">
        <f>'Results ktCO2'!AC17/1000</f>
        <v>21.960151934807325</v>
      </c>
      <c r="AD17" s="11">
        <f>'Results ktCO2'!AD17/1000</f>
        <v>22.05820539529676</v>
      </c>
      <c r="AE17" s="11">
        <f>'Results ktCO2'!AE17/1000</f>
        <v>22.164229017728346</v>
      </c>
      <c r="AF17" s="11">
        <f>'Results ktCO2'!AF17/1000</f>
        <v>22.20035599704768</v>
      </c>
      <c r="AG17" s="11">
        <f>'Results ktCO2'!AG17/1000</f>
        <v>22.24768411598421</v>
      </c>
    </row>
    <row r="18" spans="1:33" s="2" customFormat="1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2" customFormat="1">
      <c r="B19" s="2" t="s">
        <v>3</v>
      </c>
      <c r="C19" s="11">
        <f>'Results ktCO2'!C19/1000</f>
        <v>2.4622192329155554</v>
      </c>
      <c r="D19" s="11">
        <f>'Results ktCO2'!D19/1000</f>
        <v>2.4309109618070637</v>
      </c>
      <c r="E19" s="11">
        <f>'Results ktCO2'!E19/1000</f>
        <v>2.400173460656585</v>
      </c>
      <c r="F19" s="11">
        <f>'Results ktCO2'!F19/1000</f>
        <v>2.3803237673001871</v>
      </c>
      <c r="G19" s="11">
        <f>'Results ktCO2'!G19/1000</f>
        <v>2.3789715015743749</v>
      </c>
      <c r="H19" s="11">
        <f>'Results ktCO2'!H19/1000</f>
        <v>2.3646217425130911</v>
      </c>
      <c r="I19" s="11">
        <f>'Results ktCO2'!I19/1000</f>
        <v>2.3500184187095918</v>
      </c>
      <c r="J19" s="11">
        <f>'Results ktCO2'!J19/1000</f>
        <v>2.3257770627021714</v>
      </c>
      <c r="K19" s="11">
        <f>'Results ktCO2'!K19/1000</f>
        <v>2.3225111937607679</v>
      </c>
      <c r="L19" s="11">
        <f>'Results ktCO2'!L19/1000</f>
        <v>2.360368757838049</v>
      </c>
      <c r="M19" s="11">
        <f>'Results ktCO2'!M19/1000</f>
        <v>2.3018524070203905</v>
      </c>
      <c r="N19" s="11">
        <f>'Results ktCO2'!N19/1000</f>
        <v>2.4743041992749379</v>
      </c>
      <c r="O19" s="11">
        <f>'Results ktCO2'!O19/1000</f>
        <v>2.563113835957056</v>
      </c>
      <c r="P19" s="11">
        <f>'Results ktCO2'!P19/1000</f>
        <v>2.6754978011190604</v>
      </c>
      <c r="Q19" s="11">
        <f>'Results ktCO2'!Q19/1000</f>
        <v>2.5209230463514447</v>
      </c>
      <c r="R19" s="11">
        <f>'Results ktCO2'!R19/1000</f>
        <v>2.4626099451659562</v>
      </c>
      <c r="S19" s="11">
        <f>'Results ktCO2'!S19/1000</f>
        <v>2.6716754923581156</v>
      </c>
      <c r="T19" s="11">
        <f>'Results ktCO2'!T19/1000</f>
        <v>2.5315105665663382</v>
      </c>
      <c r="U19" s="11">
        <f>'Results ktCO2'!U19/1000</f>
        <v>2.6571807908286544</v>
      </c>
      <c r="V19" s="11">
        <f>'Results ktCO2'!V19/1000</f>
        <v>2.6689151441208367</v>
      </c>
      <c r="W19" s="11">
        <f>'Results ktCO2'!W19/1000</f>
        <v>2.6824050303361529</v>
      </c>
      <c r="X19" s="11">
        <f>'Results ktCO2'!X19/1000</f>
        <v>2.6975332491030741</v>
      </c>
      <c r="Y19" s="11">
        <f>'Results ktCO2'!Y19/1000</f>
        <v>2.7141881747932119</v>
      </c>
      <c r="Z19" s="11">
        <f>'Results ktCO2'!Z19/1000</f>
        <v>2.732263333813012</v>
      </c>
      <c r="AA19" s="11">
        <f>'Results ktCO2'!AA19/1000</f>
        <v>2.7428249192765515</v>
      </c>
      <c r="AB19" s="11">
        <f>'Results ktCO2'!AB19/1000</f>
        <v>2.754551665745288</v>
      </c>
      <c r="AC19" s="11">
        <f>'Results ktCO2'!AC19/1000</f>
        <v>2.7673603547973902</v>
      </c>
      <c r="AD19" s="11">
        <f>'Results ktCO2'!AD19/1000</f>
        <v>2.7811689441206302</v>
      </c>
      <c r="AE19" s="11">
        <f>'Results ktCO2'!AE19/1000</f>
        <v>2.7958951733560347</v>
      </c>
      <c r="AF19" s="11">
        <f>'Results ktCO2'!AF19/1000</f>
        <v>2.8071487876993633</v>
      </c>
      <c r="AG19" s="11">
        <f>'Results ktCO2'!AG19/1000</f>
        <v>2.8192387750966015</v>
      </c>
    </row>
    <row r="20" spans="1:33" s="2" customFormat="1">
      <c r="B20" s="2" t="s">
        <v>4</v>
      </c>
      <c r="C20" s="11">
        <f>'Results ktCO2'!C20/1000</f>
        <v>1.3380898714124183</v>
      </c>
      <c r="D20" s="11">
        <f>'Results ktCO2'!D20/1000</f>
        <v>1.3591660108030648</v>
      </c>
      <c r="E20" s="11">
        <f>'Results ktCO2'!E20/1000</f>
        <v>1.3806734455479104</v>
      </c>
      <c r="F20" s="11">
        <f>'Results ktCO2'!F20/1000</f>
        <v>1.1829127262407926</v>
      </c>
      <c r="G20" s="11">
        <f>'Results ktCO2'!G20/1000</f>
        <v>1.2111756302412418</v>
      </c>
      <c r="H20" s="11">
        <f>'Results ktCO2'!H20/1000</f>
        <v>1.1898013863988059</v>
      </c>
      <c r="I20" s="11">
        <f>'Results ktCO2'!I20/1000</f>
        <v>1.2165304204338605</v>
      </c>
      <c r="J20" s="11">
        <f>'Results ktCO2'!J20/1000</f>
        <v>1.1110797215693264</v>
      </c>
      <c r="K20" s="11">
        <f>'Results ktCO2'!K20/1000</f>
        <v>1.210671536598271</v>
      </c>
      <c r="L20" s="11">
        <f>'Results ktCO2'!L20/1000</f>
        <v>1.3109490809784787</v>
      </c>
      <c r="M20" s="11">
        <f>'Results ktCO2'!M20/1000</f>
        <v>1.492449173983019</v>
      </c>
      <c r="N20" s="11">
        <f>'Results ktCO2'!N20/1000</f>
        <v>1.4857838452407788</v>
      </c>
      <c r="O20" s="11">
        <f>'Results ktCO2'!O20/1000</f>
        <v>1.730476196031163</v>
      </c>
      <c r="P20" s="11">
        <f>'Results ktCO2'!P20/1000</f>
        <v>1.8617109054266949</v>
      </c>
      <c r="Q20" s="11">
        <f>'Results ktCO2'!Q20/1000</f>
        <v>1.944745874695853</v>
      </c>
      <c r="R20" s="11">
        <f>'Results ktCO2'!R20/1000</f>
        <v>2.0466002427001428</v>
      </c>
      <c r="S20" s="11">
        <f>'Results ktCO2'!S20/1000</f>
        <v>2.2237104915992512</v>
      </c>
      <c r="T20" s="11">
        <f>'Results ktCO2'!T20/1000</f>
        <v>2.3314813710619249</v>
      </c>
      <c r="U20" s="11">
        <f>'Results ktCO2'!U20/1000</f>
        <v>2.2847168877693584</v>
      </c>
      <c r="V20" s="11">
        <f>'Results ktCO2'!V20/1000</f>
        <v>2.1783225359828031</v>
      </c>
      <c r="W20" s="11">
        <f>'Results ktCO2'!W20/1000</f>
        <v>2.0577261408377239</v>
      </c>
      <c r="X20" s="11">
        <f>'Results ktCO2'!X20/1000</f>
        <v>2.1345883471424876</v>
      </c>
      <c r="Y20" s="11">
        <f>'Results ktCO2'!Y20/1000</f>
        <v>2.214201256579484</v>
      </c>
      <c r="Z20" s="11">
        <f>'Results ktCO2'!Z20/1000</f>
        <v>2.2966567864628464</v>
      </c>
      <c r="AA20" s="11">
        <f>'Results ktCO2'!AA20/1000</f>
        <v>2.3501369308539362</v>
      </c>
      <c r="AB20" s="11">
        <f>'Results ktCO2'!AB20/1000</f>
        <v>2.4047257570254823</v>
      </c>
      <c r="AC20" s="11">
        <f>'Results ktCO2'!AC20/1000</f>
        <v>2.4604406088291149</v>
      </c>
      <c r="AD20" s="11">
        <f>'Results ktCO2'!AD20/1000</f>
        <v>2.5172988399920704</v>
      </c>
      <c r="AE20" s="11">
        <f>'Results ktCO2'!AE20/1000</f>
        <v>2.575317798062045</v>
      </c>
      <c r="AF20" s="11">
        <f>'Results ktCO2'!AF20/1000</f>
        <v>2.6166277039024783</v>
      </c>
      <c r="AG20" s="11">
        <f>'Results ktCO2'!AG20/1000</f>
        <v>2.6584371021715687</v>
      </c>
    </row>
    <row r="21" spans="1:33" s="2" customFormat="1">
      <c r="B21" s="2" t="s">
        <v>5</v>
      </c>
      <c r="C21" s="11">
        <f>'Results ktCO2'!C21/1000</f>
        <v>11.628879573434759</v>
      </c>
      <c r="D21" s="11">
        <f>'Results ktCO2'!D21/1000</f>
        <v>11.636593420017974</v>
      </c>
      <c r="E21" s="11">
        <f>'Results ktCO2'!E21/1000</f>
        <v>11.645150145971984</v>
      </c>
      <c r="F21" s="11">
        <f>'Results ktCO2'!F21/1000</f>
        <v>11.335776551898183</v>
      </c>
      <c r="G21" s="11">
        <f>'Results ktCO2'!G21/1000</f>
        <v>11.375270471071614</v>
      </c>
      <c r="H21" s="11">
        <f>'Results ktCO2'!H21/1000</f>
        <v>11.412867709076863</v>
      </c>
      <c r="I21" s="11">
        <f>'Results ktCO2'!I21/1000</f>
        <v>11.750760948647338</v>
      </c>
      <c r="J21" s="11">
        <f>'Results ktCO2'!J21/1000</f>
        <v>11.987347315750862</v>
      </c>
      <c r="K21" s="11">
        <f>'Results ktCO2'!K21/1000</f>
        <v>12.217355493607624</v>
      </c>
      <c r="L21" s="11">
        <f>'Results ktCO2'!L21/1000</f>
        <v>12.666548634886178</v>
      </c>
      <c r="M21" s="11">
        <f>'Results ktCO2'!M21/1000</f>
        <v>12.678710508395364</v>
      </c>
      <c r="N21" s="11">
        <f>'Results ktCO2'!N21/1000</f>
        <v>13.909581052048697</v>
      </c>
      <c r="O21" s="11">
        <f>'Results ktCO2'!O21/1000</f>
        <v>13.584648896603671</v>
      </c>
      <c r="P21" s="11">
        <f>'Results ktCO2'!P21/1000</f>
        <v>14.303105993280509</v>
      </c>
      <c r="Q21" s="11">
        <f>'Results ktCO2'!Q21/1000</f>
        <v>14.329383420727096</v>
      </c>
      <c r="R21" s="11">
        <f>'Results ktCO2'!R21/1000</f>
        <v>14.874503684192335</v>
      </c>
      <c r="S21" s="11">
        <f>'Results ktCO2'!S21/1000</f>
        <v>15.3265709696072</v>
      </c>
      <c r="T21" s="11">
        <f>'Results ktCO2'!T21/1000</f>
        <v>15.613330672294307</v>
      </c>
      <c r="U21" s="11">
        <f>'Results ktCO2'!U21/1000</f>
        <v>16.027424780320885</v>
      </c>
      <c r="V21" s="11">
        <f>'Results ktCO2'!V21/1000</f>
        <v>16.154078884101178</v>
      </c>
      <c r="W21" s="11">
        <f>'Results ktCO2'!W21/1000</f>
        <v>16.281643737572029</v>
      </c>
      <c r="X21" s="11">
        <f>'Results ktCO2'!X21/1000</f>
        <v>16.410520986324673</v>
      </c>
      <c r="Y21" s="11">
        <f>'Results ktCO2'!Y21/1000</f>
        <v>16.541187026402948</v>
      </c>
      <c r="Z21" s="11">
        <f>'Results ktCO2'!Z21/1000</f>
        <v>16.674214245517263</v>
      </c>
      <c r="AA21" s="11">
        <f>'Results ktCO2'!AA21/1000</f>
        <v>16.690490808397819</v>
      </c>
      <c r="AB21" s="11">
        <f>'Results ktCO2'!AB21/1000</f>
        <v>16.709602526909308</v>
      </c>
      <c r="AC21" s="11">
        <f>'Results ktCO2'!AC21/1000</f>
        <v>16.732350971180818</v>
      </c>
      <c r="AD21" s="11">
        <f>'Results ktCO2'!AD21/1000</f>
        <v>16.759737611184065</v>
      </c>
      <c r="AE21" s="11">
        <f>'Results ktCO2'!AE21/1000</f>
        <v>16.793016046310271</v>
      </c>
      <c r="AF21" s="11">
        <f>'Results ktCO2'!AF21/1000</f>
        <v>16.776579505445838</v>
      </c>
      <c r="AG21" s="11">
        <f>'Results ktCO2'!AG21/1000</f>
        <v>16.770008238716041</v>
      </c>
    </row>
    <row r="22" spans="1:33" s="2" customFormat="1"/>
    <row r="23" spans="1:33" s="2" customFormat="1">
      <c r="B23" s="2" t="s">
        <v>9</v>
      </c>
      <c r="C23" s="11">
        <f>'Results ktCO2'!C23/1000</f>
        <v>2.7924176121591189</v>
      </c>
      <c r="D23" s="11">
        <f>'Results ktCO2'!D23/1000</f>
        <v>2.8254513180086898</v>
      </c>
      <c r="E23" s="11">
        <f>'Results ktCO2'!E23/1000</f>
        <v>2.8588758055656251</v>
      </c>
      <c r="F23" s="11">
        <f>'Results ktCO2'!F23/1000</f>
        <v>2.8268864186970566</v>
      </c>
      <c r="G23" s="11">
        <f>'Results ktCO2'!G23/1000</f>
        <v>2.8402198545136637</v>
      </c>
      <c r="H23" s="11">
        <f>'Results ktCO2'!H23/1000</f>
        <v>2.8595510580209531</v>
      </c>
      <c r="I23" s="11">
        <f>'Results ktCO2'!I23/1000</f>
        <v>2.9601206374346272</v>
      </c>
      <c r="J23" s="11">
        <f>'Results ktCO2'!J23/1000</f>
        <v>3.0280681365448436</v>
      </c>
      <c r="K23" s="11">
        <f>'Results ktCO2'!K23/1000</f>
        <v>3.2301445634384445</v>
      </c>
      <c r="L23" s="11">
        <f>'Results ktCO2'!L23/1000</f>
        <v>3.2150031023189252</v>
      </c>
      <c r="M23" s="11">
        <f>'Results ktCO2'!M23/1000</f>
        <v>3.1516522279193326</v>
      </c>
      <c r="N23" s="11">
        <f>'Results ktCO2'!N23/1000</f>
        <v>3.1481753354413602</v>
      </c>
      <c r="O23" s="11">
        <f>'Results ktCO2'!O23/1000</f>
        <v>3.0075606385233185</v>
      </c>
      <c r="P23" s="11">
        <f>'Results ktCO2'!P23/1000</f>
        <v>3.3330865128216933</v>
      </c>
      <c r="Q23" s="11">
        <f>'Results ktCO2'!Q23/1000</f>
        <v>3.187893358237937</v>
      </c>
      <c r="R23" s="11">
        <f>'Results ktCO2'!R23/1000</f>
        <v>3.4394335008725707</v>
      </c>
      <c r="S23" s="11">
        <f>'Results ktCO2'!S23/1000</f>
        <v>3.5542695051646351</v>
      </c>
      <c r="T23" s="11">
        <f>'Results ktCO2'!T23/1000</f>
        <v>3.4875846093103697</v>
      </c>
      <c r="U23" s="11">
        <f>'Results ktCO2'!U23/1000</f>
        <v>3.5313249695668589</v>
      </c>
      <c r="V23" s="11">
        <f>'Results ktCO2'!V23/1000</f>
        <v>3.5643827625035898</v>
      </c>
      <c r="W23" s="11">
        <f>'Results ktCO2'!W23/1000</f>
        <v>3.5973493416999913</v>
      </c>
      <c r="X23" s="11">
        <f>'Results ktCO2'!X23/1000</f>
        <v>3.6305817883441653</v>
      </c>
      <c r="Y23" s="11">
        <f>'Results ktCO2'!Y23/1000</f>
        <v>3.6645309826777335</v>
      </c>
      <c r="Z23" s="11">
        <f>'Results ktCO2'!Z23/1000</f>
        <v>3.6997692366690784</v>
      </c>
      <c r="AA23" s="11">
        <f>'Results ktCO2'!AA23/1000</f>
        <v>3.7283969639429042</v>
      </c>
      <c r="AB23" s="11">
        <f>'Results ktCO2'!AB23/1000</f>
        <v>3.7599449649289771</v>
      </c>
      <c r="AC23" s="11">
        <f>'Results ktCO2'!AC23/1000</f>
        <v>3.7954020613976307</v>
      </c>
      <c r="AD23" s="11">
        <f>'Results ktCO2'!AD23/1000</f>
        <v>3.8360170337898434</v>
      </c>
      <c r="AE23" s="11">
        <f>'Results ktCO2'!AE23/1000</f>
        <v>3.8833666175166712</v>
      </c>
      <c r="AF23" s="11">
        <f>'Results ktCO2'!AF23/1000</f>
        <v>3.9348053663111489</v>
      </c>
      <c r="AG23" s="11">
        <f>'Results ktCO2'!AG23/1000</f>
        <v>3.9969976368040339</v>
      </c>
    </row>
    <row r="24" spans="1:33" s="2" customFormat="1">
      <c r="B24" s="2" t="s">
        <v>10</v>
      </c>
      <c r="C24" s="11">
        <f>'Results ktCO2'!C24/1000</f>
        <v>3.922658061364761</v>
      </c>
      <c r="D24" s="11">
        <f>'Results ktCO2'!D24/1000</f>
        <v>3.8510997903727553</v>
      </c>
      <c r="E24" s="11">
        <f>'Results ktCO2'!E24/1000</f>
        <v>3.7808469062044949</v>
      </c>
      <c r="F24" s="11">
        <f>'Results ktCO2'!F24/1000</f>
        <v>3.5632364935409795</v>
      </c>
      <c r="G24" s="11">
        <f>'Results ktCO2'!G24/1000</f>
        <v>3.5901471318156166</v>
      </c>
      <c r="H24" s="11">
        <f>'Results ktCO2'!H24/1000</f>
        <v>3.554423128911897</v>
      </c>
      <c r="I24" s="11">
        <f>'Results ktCO2'!I24/1000</f>
        <v>3.5665488391434526</v>
      </c>
      <c r="J24" s="11">
        <f>'Results ktCO2'!J24/1000</f>
        <v>3.4368567842714977</v>
      </c>
      <c r="K24" s="11">
        <f>'Results ktCO2'!K24/1000</f>
        <v>3.5331827303590391</v>
      </c>
      <c r="L24" s="11">
        <f>'Results ktCO2'!L24/1000</f>
        <v>3.671317838816528</v>
      </c>
      <c r="M24" s="11">
        <f>'Results ktCO2'!M24/1000</f>
        <v>3.7943015810034098</v>
      </c>
      <c r="N24" s="11">
        <f>'Results ktCO2'!N24/1000</f>
        <v>3.9600880445157167</v>
      </c>
      <c r="O24" s="11">
        <f>'Results ktCO2'!O24/1000</f>
        <v>4.2935900319882192</v>
      </c>
      <c r="P24" s="11">
        <f>'Results ktCO2'!P24/1000</f>
        <v>4.5372087065457558</v>
      </c>
      <c r="Q24" s="11">
        <f>'Results ktCO2'!Q24/1000</f>
        <v>4.465668921047298</v>
      </c>
      <c r="R24" s="11">
        <f>'Results ktCO2'!R24/1000</f>
        <v>4.5092101878660991</v>
      </c>
      <c r="S24" s="11">
        <f>'Results ktCO2'!S24/1000</f>
        <v>4.8953859839573672</v>
      </c>
      <c r="T24" s="11">
        <f>'Results ktCO2'!T24/1000</f>
        <v>4.8629919376282631</v>
      </c>
      <c r="U24" s="11">
        <f>'Results ktCO2'!U24/1000</f>
        <v>4.9418976785980133</v>
      </c>
      <c r="V24" s="11">
        <f>'Results ktCO2'!V24/1000</f>
        <v>4.847237680103639</v>
      </c>
      <c r="W24" s="11">
        <f>'Results ktCO2'!W24/1000</f>
        <v>4.7401311711738767</v>
      </c>
      <c r="X24" s="11">
        <f>'Results ktCO2'!X24/1000</f>
        <v>4.8321215962455621</v>
      </c>
      <c r="Y24" s="11">
        <f>'Results ktCO2'!Y24/1000</f>
        <v>4.9283894313726959</v>
      </c>
      <c r="Z24" s="11">
        <f>'Results ktCO2'!Z24/1000</f>
        <v>5.0289201202758589</v>
      </c>
      <c r="AA24" s="11">
        <f>'Results ktCO2'!AA24/1000</f>
        <v>5.0929618501304876</v>
      </c>
      <c r="AB24" s="11">
        <f>'Results ktCO2'!AB24/1000</f>
        <v>5.1592774227707698</v>
      </c>
      <c r="AC24" s="11">
        <f>'Results ktCO2'!AC24/1000</f>
        <v>5.227800963626505</v>
      </c>
      <c r="AD24" s="11">
        <f>'Results ktCO2'!AD24/1000</f>
        <v>5.2984677841127006</v>
      </c>
      <c r="AE24" s="11">
        <f>'Results ktCO2'!AE24/1000</f>
        <v>5.3712129714180792</v>
      </c>
      <c r="AF24" s="11">
        <f>'Results ktCO2'!AF24/1000</f>
        <v>5.4237764916018421</v>
      </c>
      <c r="AG24" s="11">
        <f>'Results ktCO2'!AG24/1000</f>
        <v>5.4776758772681697</v>
      </c>
    </row>
    <row r="25" spans="1:33" s="2" customFormat="1">
      <c r="B25" s="2" t="s">
        <v>11</v>
      </c>
      <c r="C25" s="11">
        <f>'Results ktCO2'!C25/1000</f>
        <v>8.7141130042388522</v>
      </c>
      <c r="D25" s="11">
        <f>'Results ktCO2'!D25/1000</f>
        <v>8.750119284246658</v>
      </c>
      <c r="E25" s="11">
        <f>'Results ktCO2'!E25/1000</f>
        <v>8.7862743404063615</v>
      </c>
      <c r="F25" s="11">
        <f>'Results ktCO2'!F25/1000</f>
        <v>8.5088901332011275</v>
      </c>
      <c r="G25" s="11">
        <f>'Results ktCO2'!G25/1000</f>
        <v>8.5350506165579514</v>
      </c>
      <c r="H25" s="11">
        <f>'Results ktCO2'!H25/1000</f>
        <v>8.5533166510559049</v>
      </c>
      <c r="I25" s="11">
        <f>'Results ktCO2'!I25/1000</f>
        <v>8.7906403112127087</v>
      </c>
      <c r="J25" s="11">
        <f>'Results ktCO2'!J25/1000</f>
        <v>8.9592791792060122</v>
      </c>
      <c r="K25" s="11">
        <f>'Results ktCO2'!K25/1000</f>
        <v>8.9872109301691747</v>
      </c>
      <c r="L25" s="11">
        <f>'Results ktCO2'!L25/1000</f>
        <v>9.4515455325672466</v>
      </c>
      <c r="M25" s="11">
        <f>'Results ktCO2'!M25/1000</f>
        <v>9.5270582804760355</v>
      </c>
      <c r="N25" s="11">
        <f>'Results ktCO2'!N25/1000</f>
        <v>10.76140571660734</v>
      </c>
      <c r="O25" s="11">
        <f>'Results ktCO2'!O25/1000</f>
        <v>10.577088258080353</v>
      </c>
      <c r="P25" s="11">
        <f>'Results ktCO2'!P25/1000</f>
        <v>10.970019480458815</v>
      </c>
      <c r="Q25" s="11">
        <f>'Results ktCO2'!Q25/1000</f>
        <v>11.141490062489162</v>
      </c>
      <c r="R25" s="11">
        <f>'Results ktCO2'!R25/1000</f>
        <v>11.435070183319764</v>
      </c>
      <c r="S25" s="11">
        <f>'Results ktCO2'!S25/1000</f>
        <v>11.77230146444257</v>
      </c>
      <c r="T25" s="11">
        <f>'Results ktCO2'!T25/1000</f>
        <v>12.125746062983938</v>
      </c>
      <c r="U25" s="11">
        <f>'Results ktCO2'!U25/1000</f>
        <v>12.496099810754023</v>
      </c>
      <c r="V25" s="11">
        <f>'Results ktCO2'!V25/1000</f>
        <v>12.589696121597591</v>
      </c>
      <c r="W25" s="11">
        <f>'Results ktCO2'!W25/1000</f>
        <v>12.684294395872033</v>
      </c>
      <c r="X25" s="11">
        <f>'Results ktCO2'!X25/1000</f>
        <v>12.779939197980505</v>
      </c>
      <c r="Y25" s="11">
        <f>'Results ktCO2'!Y25/1000</f>
        <v>12.87665604372522</v>
      </c>
      <c r="Z25" s="11">
        <f>'Results ktCO2'!Z25/1000</f>
        <v>12.974445008848182</v>
      </c>
      <c r="AA25" s="11">
        <f>'Results ktCO2'!AA25/1000</f>
        <v>12.962093844454916</v>
      </c>
      <c r="AB25" s="11">
        <f>'Results ktCO2'!AB25/1000</f>
        <v>12.949657561980334</v>
      </c>
      <c r="AC25" s="11">
        <f>'Results ktCO2'!AC25/1000</f>
        <v>12.936948909783183</v>
      </c>
      <c r="AD25" s="11">
        <f>'Results ktCO2'!AD25/1000</f>
        <v>12.923720577394217</v>
      </c>
      <c r="AE25" s="11">
        <f>'Results ktCO2'!AE25/1000</f>
        <v>12.909649428793593</v>
      </c>
      <c r="AF25" s="11">
        <f>'Results ktCO2'!AF25/1000</f>
        <v>12.841774139134689</v>
      </c>
      <c r="AG25" s="11">
        <f>'Results ktCO2'!AG25/1000</f>
        <v>12.773010601912004</v>
      </c>
    </row>
    <row r="26" spans="1:33" s="2" customFormat="1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6" customFormat="1">
      <c r="B27" s="6" t="s">
        <v>8</v>
      </c>
      <c r="C27" s="7">
        <f t="shared" ref="C27:AG27" si="0">C5-C17</f>
        <v>0</v>
      </c>
      <c r="D27" s="7">
        <f t="shared" si="0"/>
        <v>0</v>
      </c>
      <c r="E27" s="7">
        <f t="shared" si="0"/>
        <v>0</v>
      </c>
      <c r="F27" s="7">
        <f t="shared" si="0"/>
        <v>0</v>
      </c>
      <c r="G27" s="7">
        <f t="shared" si="0"/>
        <v>0</v>
      </c>
      <c r="H27" s="7">
        <f t="shared" si="0"/>
        <v>0</v>
      </c>
      <c r="I27" s="7">
        <f t="shared" si="0"/>
        <v>0</v>
      </c>
      <c r="J27" s="7">
        <f t="shared" si="0"/>
        <v>0</v>
      </c>
      <c r="K27" s="7">
        <f t="shared" si="0"/>
        <v>0</v>
      </c>
      <c r="L27" s="7">
        <f t="shared" si="0"/>
        <v>0</v>
      </c>
      <c r="M27" s="7">
        <f t="shared" si="0"/>
        <v>0</v>
      </c>
      <c r="N27" s="7">
        <f t="shared" si="0"/>
        <v>0</v>
      </c>
      <c r="O27" s="7">
        <f t="shared" si="0"/>
        <v>0</v>
      </c>
      <c r="P27" s="7">
        <f t="shared" si="0"/>
        <v>0</v>
      </c>
      <c r="Q27" s="7">
        <f t="shared" si="0"/>
        <v>0</v>
      </c>
      <c r="R27" s="7">
        <f t="shared" si="0"/>
        <v>0</v>
      </c>
      <c r="S27" s="7">
        <f t="shared" si="0"/>
        <v>0</v>
      </c>
      <c r="T27" s="7">
        <f t="shared" si="0"/>
        <v>0</v>
      </c>
      <c r="U27" s="7">
        <f t="shared" si="0"/>
        <v>0</v>
      </c>
      <c r="V27" s="7">
        <f t="shared" si="0"/>
        <v>9.1910280865960203E-2</v>
      </c>
      <c r="W27" s="7">
        <f t="shared" si="0"/>
        <v>0.18510222325626913</v>
      </c>
      <c r="X27" s="7">
        <f t="shared" si="0"/>
        <v>0.27941319276954246</v>
      </c>
      <c r="Y27" s="7">
        <f t="shared" si="0"/>
        <v>0.37466277292009664</v>
      </c>
      <c r="Z27" s="7">
        <f t="shared" si="0"/>
        <v>0.4706481822231261</v>
      </c>
      <c r="AA27" s="7">
        <f t="shared" si="0"/>
        <v>0.49557479820970229</v>
      </c>
      <c r="AB27" s="7">
        <f t="shared" si="0"/>
        <v>0.51900375187959469</v>
      </c>
      <c r="AC27" s="7">
        <f t="shared" si="0"/>
        <v>0.54071808345699068</v>
      </c>
      <c r="AD27" s="7">
        <f t="shared" si="0"/>
        <v>0.56045976664041319</v>
      </c>
      <c r="AE27" s="7">
        <f t="shared" si="0"/>
        <v>0.57791946324838861</v>
      </c>
      <c r="AF27" s="7">
        <f t="shared" si="0"/>
        <v>0.5562120563030426</v>
      </c>
      <c r="AG27" s="7">
        <f t="shared" si="0"/>
        <v>0.53150626648118049</v>
      </c>
    </row>
    <row r="28" spans="1:33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" customFormat="1">
      <c r="A29" s="5" t="s">
        <v>17</v>
      </c>
    </row>
    <row r="30" spans="1:33" s="2" customFormat="1">
      <c r="C30" s="2">
        <v>1990</v>
      </c>
      <c r="D30" s="2">
        <v>1991</v>
      </c>
      <c r="E30" s="2">
        <v>1992</v>
      </c>
      <c r="F30" s="2">
        <v>1993</v>
      </c>
      <c r="G30" s="2">
        <v>1994</v>
      </c>
      <c r="H30" s="2">
        <v>1995</v>
      </c>
      <c r="I30" s="2">
        <v>1996</v>
      </c>
      <c r="J30" s="2">
        <v>1997</v>
      </c>
      <c r="K30" s="2">
        <v>1998</v>
      </c>
      <c r="L30" s="2">
        <v>1999</v>
      </c>
      <c r="M30" s="2">
        <v>2000</v>
      </c>
      <c r="N30" s="2">
        <v>2001</v>
      </c>
      <c r="O30" s="2">
        <v>2002</v>
      </c>
      <c r="P30" s="2">
        <v>2003</v>
      </c>
      <c r="Q30" s="2">
        <v>2004</v>
      </c>
      <c r="R30" s="2">
        <v>2005</v>
      </c>
      <c r="S30" s="2">
        <v>2006</v>
      </c>
      <c r="T30" s="2">
        <v>2007</v>
      </c>
      <c r="U30" s="2">
        <v>2008</v>
      </c>
      <c r="V30" s="2">
        <v>2009</v>
      </c>
      <c r="W30" s="2">
        <v>2010</v>
      </c>
      <c r="X30" s="2">
        <v>2011</v>
      </c>
      <c r="Y30" s="2">
        <v>2012</v>
      </c>
      <c r="Z30" s="2">
        <v>2013</v>
      </c>
      <c r="AA30" s="2">
        <v>2014</v>
      </c>
      <c r="AB30" s="2">
        <v>2015</v>
      </c>
      <c r="AC30" s="2">
        <v>2016</v>
      </c>
      <c r="AD30" s="2">
        <v>2017</v>
      </c>
      <c r="AE30" s="2">
        <v>2018</v>
      </c>
      <c r="AF30" s="2">
        <v>2019</v>
      </c>
      <c r="AG30" s="2">
        <v>2020</v>
      </c>
    </row>
    <row r="31" spans="1:33" s="2" customFormat="1">
      <c r="A31" s="2" t="s">
        <v>1</v>
      </c>
      <c r="B31" s="2" t="s">
        <v>2</v>
      </c>
      <c r="C31" s="11">
        <f>'Results ktCO2'!C31/1000</f>
        <v>15.429188677762733</v>
      </c>
      <c r="D31" s="11">
        <f>'Results ktCO2'!D31/1000</f>
        <v>15.426670392628102</v>
      </c>
      <c r="E31" s="11">
        <f>'Results ktCO2'!E31/1000</f>
        <v>15.425997052176479</v>
      </c>
      <c r="F31" s="11">
        <f>'Results ktCO2'!F31/1000</f>
        <v>14.899013045439162</v>
      </c>
      <c r="G31" s="11">
        <f>'Results ktCO2'!G31/1000</f>
        <v>14.965417602887232</v>
      </c>
      <c r="H31" s="11">
        <f>'Results ktCO2'!H31/1000</f>
        <v>14.967290837988759</v>
      </c>
      <c r="I31" s="11">
        <f>'Results ktCO2'!I31/1000</f>
        <v>15.317309787790791</v>
      </c>
      <c r="J31" s="11">
        <f>'Results ktCO2'!J31/1000</f>
        <v>15.424204100022356</v>
      </c>
      <c r="K31" s="11">
        <f>'Results ktCO2'!K31/1000</f>
        <v>15.750538223966664</v>
      </c>
      <c r="L31" s="11">
        <f>'Results ktCO2'!L31/1000</f>
        <v>16.337866473702707</v>
      </c>
      <c r="M31" s="11">
        <f>'Results ktCO2'!M31/1000</f>
        <v>16.473012089398772</v>
      </c>
      <c r="N31" s="11">
        <f>'Results ktCO2'!N31/1000</f>
        <v>17.869669096564419</v>
      </c>
      <c r="O31" s="11">
        <f>'Results ktCO2'!O31/1000</f>
        <v>17.878238928591891</v>
      </c>
      <c r="P31" s="11">
        <f>'Results ktCO2'!P31/1000</f>
        <v>18.840314699826266</v>
      </c>
      <c r="Q31" s="11">
        <f>'Results ktCO2'!Q31/1000</f>
        <v>18.795052341774394</v>
      </c>
      <c r="R31" s="11">
        <f>'Results ktCO2'!R31/1000</f>
        <v>19.383713872058436</v>
      </c>
      <c r="S31" s="11">
        <f>'Results ktCO2'!S31/1000</f>
        <v>20.221956953564575</v>
      </c>
      <c r="T31" s="11">
        <f>'Results ktCO2'!T31/1000</f>
        <v>20.476322609922573</v>
      </c>
      <c r="U31" s="11">
        <f>'Results ktCO2'!U31/1000</f>
        <v>20.969322458918903</v>
      </c>
      <c r="V31" s="11">
        <f>'Results ktCO2'!V31/1000</f>
        <v>21.06039245404958</v>
      </c>
      <c r="W31" s="11">
        <f>'Results ktCO2'!W31/1000</f>
        <v>21.140631400835023</v>
      </c>
      <c r="X31" s="11">
        <f>'Results ktCO2'!X31/1000</f>
        <v>21.421943419150956</v>
      </c>
      <c r="Y31" s="11">
        <f>'Results ktCO2'!Y31/1000</f>
        <v>21.709928054769122</v>
      </c>
      <c r="Z31" s="11">
        <f>'Results ktCO2'!Z31/1000</f>
        <v>22.005066483550937</v>
      </c>
      <c r="AA31" s="11">
        <f>'Results ktCO2'!AA31/1000</f>
        <v>22.102608458658445</v>
      </c>
      <c r="AB31" s="11">
        <f>'Results ktCO2'!AB31/1000</f>
        <v>22.203979289361989</v>
      </c>
      <c r="AC31" s="11">
        <f>'Results ktCO2'!AC31/1000</f>
        <v>22.309801141965462</v>
      </c>
      <c r="AD31" s="11">
        <f>'Results ktCO2'!AD31/1000</f>
        <v>22.420866234482357</v>
      </c>
      <c r="AE31" s="11">
        <f>'Results ktCO2'!AE31/1000</f>
        <v>22.538180592647485</v>
      </c>
      <c r="AF31" s="11">
        <f>'Results ktCO2'!AF31/1000</f>
        <v>22.560184242318812</v>
      </c>
      <c r="AG31" s="11">
        <f>'Results ktCO2'!AG31/1000</f>
        <v>22.590983428988181</v>
      </c>
    </row>
    <row r="32" spans="1:33" s="2" customFormat="1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2" customFormat="1">
      <c r="B33" s="2" t="s">
        <v>3</v>
      </c>
      <c r="C33" s="11">
        <f>'Results ktCO2'!C33/1000</f>
        <v>2.4622192329155554</v>
      </c>
      <c r="D33" s="11">
        <f>'Results ktCO2'!D33/1000</f>
        <v>2.4309109618070637</v>
      </c>
      <c r="E33" s="11">
        <f>'Results ktCO2'!E33/1000</f>
        <v>2.400173460656585</v>
      </c>
      <c r="F33" s="11">
        <f>'Results ktCO2'!F33/1000</f>
        <v>2.3803237673001871</v>
      </c>
      <c r="G33" s="11">
        <f>'Results ktCO2'!G33/1000</f>
        <v>2.3789715015743749</v>
      </c>
      <c r="H33" s="11">
        <f>'Results ktCO2'!H33/1000</f>
        <v>2.3646217425130911</v>
      </c>
      <c r="I33" s="11">
        <f>'Results ktCO2'!I33/1000</f>
        <v>2.3500184187095918</v>
      </c>
      <c r="J33" s="11">
        <f>'Results ktCO2'!J33/1000</f>
        <v>2.3257770627021714</v>
      </c>
      <c r="K33" s="11">
        <f>'Results ktCO2'!K33/1000</f>
        <v>2.3225111937607679</v>
      </c>
      <c r="L33" s="11">
        <f>'Results ktCO2'!L33/1000</f>
        <v>2.360368757838049</v>
      </c>
      <c r="M33" s="11">
        <f>'Results ktCO2'!M33/1000</f>
        <v>2.3018524070203905</v>
      </c>
      <c r="N33" s="11">
        <f>'Results ktCO2'!N33/1000</f>
        <v>2.4743041992749379</v>
      </c>
      <c r="O33" s="11">
        <f>'Results ktCO2'!O33/1000</f>
        <v>2.563113835957056</v>
      </c>
      <c r="P33" s="11">
        <f>'Results ktCO2'!P33/1000</f>
        <v>2.6754978011190604</v>
      </c>
      <c r="Q33" s="11">
        <f>'Results ktCO2'!Q33/1000</f>
        <v>2.5209230463514447</v>
      </c>
      <c r="R33" s="11">
        <f>'Results ktCO2'!R33/1000</f>
        <v>2.4626099451659562</v>
      </c>
      <c r="S33" s="11">
        <f>'Results ktCO2'!S33/1000</f>
        <v>2.6716754923581156</v>
      </c>
      <c r="T33" s="11">
        <f>'Results ktCO2'!T33/1000</f>
        <v>2.5315105665663382</v>
      </c>
      <c r="U33" s="11">
        <f>'Results ktCO2'!U33/1000</f>
        <v>2.6571807908286544</v>
      </c>
      <c r="V33" s="11">
        <f>'Results ktCO2'!V33/1000</f>
        <v>2.6689151441208367</v>
      </c>
      <c r="W33" s="11">
        <f>'Results ktCO2'!W33/1000</f>
        <v>2.6824050303361529</v>
      </c>
      <c r="X33" s="11">
        <f>'Results ktCO2'!X33/1000</f>
        <v>2.6975332491030741</v>
      </c>
      <c r="Y33" s="11">
        <f>'Results ktCO2'!Y33/1000</f>
        <v>2.7141881747932119</v>
      </c>
      <c r="Z33" s="11">
        <f>'Results ktCO2'!Z33/1000</f>
        <v>2.732263333813012</v>
      </c>
      <c r="AA33" s="11">
        <f>'Results ktCO2'!AA33/1000</f>
        <v>2.7428249192765515</v>
      </c>
      <c r="AB33" s="11">
        <f>'Results ktCO2'!AB33/1000</f>
        <v>2.754551665745288</v>
      </c>
      <c r="AC33" s="11">
        <f>'Results ktCO2'!AC33/1000</f>
        <v>2.7673603547973902</v>
      </c>
      <c r="AD33" s="11">
        <f>'Results ktCO2'!AD33/1000</f>
        <v>2.7811689441206302</v>
      </c>
      <c r="AE33" s="11">
        <f>'Results ktCO2'!AE33/1000</f>
        <v>2.7958951733560347</v>
      </c>
      <c r="AF33" s="11">
        <f>'Results ktCO2'!AF33/1000</f>
        <v>2.8071487876993633</v>
      </c>
      <c r="AG33" s="11">
        <f>'Results ktCO2'!AG33/1000</f>
        <v>2.8192387750966015</v>
      </c>
    </row>
    <row r="34" spans="1:33" s="2" customFormat="1">
      <c r="B34" s="2" t="s">
        <v>4</v>
      </c>
      <c r="C34" s="11">
        <f>'Results ktCO2'!C34/1000</f>
        <v>1.3380898714124183</v>
      </c>
      <c r="D34" s="11">
        <f>'Results ktCO2'!D34/1000</f>
        <v>1.3591660108030648</v>
      </c>
      <c r="E34" s="11">
        <f>'Results ktCO2'!E34/1000</f>
        <v>1.3806734455479104</v>
      </c>
      <c r="F34" s="11">
        <f>'Results ktCO2'!F34/1000</f>
        <v>1.1829127262407926</v>
      </c>
      <c r="G34" s="11">
        <f>'Results ktCO2'!G34/1000</f>
        <v>1.2111756302412418</v>
      </c>
      <c r="H34" s="11">
        <f>'Results ktCO2'!H34/1000</f>
        <v>1.1898013863988059</v>
      </c>
      <c r="I34" s="11">
        <f>'Results ktCO2'!I34/1000</f>
        <v>1.2165304204338605</v>
      </c>
      <c r="J34" s="11">
        <f>'Results ktCO2'!J34/1000</f>
        <v>1.1110797215693264</v>
      </c>
      <c r="K34" s="11">
        <f>'Results ktCO2'!K34/1000</f>
        <v>1.210671536598271</v>
      </c>
      <c r="L34" s="11">
        <f>'Results ktCO2'!L34/1000</f>
        <v>1.3109490809784787</v>
      </c>
      <c r="M34" s="11">
        <f>'Results ktCO2'!M34/1000</f>
        <v>1.492449173983019</v>
      </c>
      <c r="N34" s="11">
        <f>'Results ktCO2'!N34/1000</f>
        <v>1.4857838452407788</v>
      </c>
      <c r="O34" s="11">
        <f>'Results ktCO2'!O34/1000</f>
        <v>1.730476196031163</v>
      </c>
      <c r="P34" s="11">
        <f>'Results ktCO2'!P34/1000</f>
        <v>1.8617109054266949</v>
      </c>
      <c r="Q34" s="11">
        <f>'Results ktCO2'!Q34/1000</f>
        <v>1.944745874695853</v>
      </c>
      <c r="R34" s="11">
        <f>'Results ktCO2'!R34/1000</f>
        <v>2.0466002427001428</v>
      </c>
      <c r="S34" s="11">
        <f>'Results ktCO2'!S34/1000</f>
        <v>2.2237104915992512</v>
      </c>
      <c r="T34" s="11">
        <f>'Results ktCO2'!T34/1000</f>
        <v>2.3314813710619249</v>
      </c>
      <c r="U34" s="11">
        <f>'Results ktCO2'!U34/1000</f>
        <v>2.2847168877693584</v>
      </c>
      <c r="V34" s="11">
        <f>'Results ktCO2'!V34/1000</f>
        <v>2.1783225359828031</v>
      </c>
      <c r="W34" s="11">
        <f>'Results ktCO2'!W34/1000</f>
        <v>2.0577261408377239</v>
      </c>
      <c r="X34" s="11">
        <f>'Results ktCO2'!X34/1000</f>
        <v>2.1345883471424876</v>
      </c>
      <c r="Y34" s="11">
        <f>'Results ktCO2'!Y34/1000</f>
        <v>2.214201256579484</v>
      </c>
      <c r="Z34" s="11">
        <f>'Results ktCO2'!Z34/1000</f>
        <v>2.2966567864628464</v>
      </c>
      <c r="AA34" s="11">
        <f>'Results ktCO2'!AA34/1000</f>
        <v>2.3501369308539362</v>
      </c>
      <c r="AB34" s="11">
        <f>'Results ktCO2'!AB34/1000</f>
        <v>2.4047257570254823</v>
      </c>
      <c r="AC34" s="11">
        <f>'Results ktCO2'!AC34/1000</f>
        <v>2.4604406088291149</v>
      </c>
      <c r="AD34" s="11">
        <f>'Results ktCO2'!AD34/1000</f>
        <v>2.5172988399920704</v>
      </c>
      <c r="AE34" s="11">
        <f>'Results ktCO2'!AE34/1000</f>
        <v>2.575317798062045</v>
      </c>
      <c r="AF34" s="11">
        <f>'Results ktCO2'!AF34/1000</f>
        <v>2.6166277039024783</v>
      </c>
      <c r="AG34" s="11">
        <f>'Results ktCO2'!AG34/1000</f>
        <v>2.6584371021715687</v>
      </c>
    </row>
    <row r="35" spans="1:33" s="2" customFormat="1">
      <c r="B35" s="2" t="s">
        <v>5</v>
      </c>
      <c r="C35" s="11">
        <f>'Results ktCO2'!C35/1000</f>
        <v>11.628879573434759</v>
      </c>
      <c r="D35" s="11">
        <f>'Results ktCO2'!D35/1000</f>
        <v>11.636593420017974</v>
      </c>
      <c r="E35" s="11">
        <f>'Results ktCO2'!E35/1000</f>
        <v>11.645150145971984</v>
      </c>
      <c r="F35" s="11">
        <f>'Results ktCO2'!F35/1000</f>
        <v>11.335776551898183</v>
      </c>
      <c r="G35" s="11">
        <f>'Results ktCO2'!G35/1000</f>
        <v>11.375270471071614</v>
      </c>
      <c r="H35" s="11">
        <f>'Results ktCO2'!H35/1000</f>
        <v>11.412867709076863</v>
      </c>
      <c r="I35" s="11">
        <f>'Results ktCO2'!I35/1000</f>
        <v>11.750760948647338</v>
      </c>
      <c r="J35" s="11">
        <f>'Results ktCO2'!J35/1000</f>
        <v>11.987347315750862</v>
      </c>
      <c r="K35" s="11">
        <f>'Results ktCO2'!K35/1000</f>
        <v>12.217355493607624</v>
      </c>
      <c r="L35" s="11">
        <f>'Results ktCO2'!L35/1000</f>
        <v>12.666548634886178</v>
      </c>
      <c r="M35" s="11">
        <f>'Results ktCO2'!M35/1000</f>
        <v>12.678710508395364</v>
      </c>
      <c r="N35" s="11">
        <f>'Results ktCO2'!N35/1000</f>
        <v>13.909581052048697</v>
      </c>
      <c r="O35" s="11">
        <f>'Results ktCO2'!O35/1000</f>
        <v>13.584648896603671</v>
      </c>
      <c r="P35" s="11">
        <f>'Results ktCO2'!P35/1000</f>
        <v>14.303105993280509</v>
      </c>
      <c r="Q35" s="11">
        <f>'Results ktCO2'!Q35/1000</f>
        <v>14.329383420727096</v>
      </c>
      <c r="R35" s="11">
        <f>'Results ktCO2'!R35/1000</f>
        <v>14.874503684192335</v>
      </c>
      <c r="S35" s="11">
        <f>'Results ktCO2'!S35/1000</f>
        <v>15.3265709696072</v>
      </c>
      <c r="T35" s="11">
        <f>'Results ktCO2'!T35/1000</f>
        <v>15.613330672294307</v>
      </c>
      <c r="U35" s="11">
        <f>'Results ktCO2'!U35/1000</f>
        <v>16.027424780320885</v>
      </c>
      <c r="V35" s="11">
        <f>'Results ktCO2'!V35/1000</f>
        <v>16.213154773945941</v>
      </c>
      <c r="W35" s="11">
        <f>'Results ktCO2'!W35/1000</f>
        <v>16.400500229661144</v>
      </c>
      <c r="X35" s="11">
        <f>'Results ktCO2'!X35/1000</f>
        <v>16.589821822905396</v>
      </c>
      <c r="Y35" s="11">
        <f>'Results ktCO2'!Y35/1000</f>
        <v>16.781538623396433</v>
      </c>
      <c r="Z35" s="11">
        <f>'Results ktCO2'!Z35/1000</f>
        <v>16.976146363275078</v>
      </c>
      <c r="AA35" s="11">
        <f>'Results ktCO2'!AA35/1000</f>
        <v>17.009646608527955</v>
      </c>
      <c r="AB35" s="11">
        <f>'Results ktCO2'!AB35/1000</f>
        <v>17.044701866591218</v>
      </c>
      <c r="AC35" s="11">
        <f>'Results ktCO2'!AC35/1000</f>
        <v>17.082000178338959</v>
      </c>
      <c r="AD35" s="11">
        <f>'Results ktCO2'!AD35/1000</f>
        <v>17.122398450369662</v>
      </c>
      <c r="AE35" s="11">
        <f>'Results ktCO2'!AE35/1000</f>
        <v>17.166967621229407</v>
      </c>
      <c r="AF35" s="11">
        <f>'Results ktCO2'!AF35/1000</f>
        <v>17.136407750716966</v>
      </c>
      <c r="AG35" s="11">
        <f>'Results ktCO2'!AG35/1000</f>
        <v>17.113307551720009</v>
      </c>
    </row>
    <row r="36" spans="1:33" s="2" customFormat="1"/>
    <row r="37" spans="1:33" s="2" customFormat="1">
      <c r="B37" s="2" t="s">
        <v>9</v>
      </c>
      <c r="C37" s="11">
        <f>'Results ktCO2'!C37/1000</f>
        <v>2.7924176121591189</v>
      </c>
      <c r="D37" s="11">
        <f>'Results ktCO2'!D37/1000</f>
        <v>2.8254513180086898</v>
      </c>
      <c r="E37" s="11">
        <f>'Results ktCO2'!E37/1000</f>
        <v>2.8588758055656251</v>
      </c>
      <c r="F37" s="11">
        <f>'Results ktCO2'!F37/1000</f>
        <v>2.8268864186970566</v>
      </c>
      <c r="G37" s="11">
        <f>'Results ktCO2'!G37/1000</f>
        <v>2.8402198545136637</v>
      </c>
      <c r="H37" s="11">
        <f>'Results ktCO2'!H37/1000</f>
        <v>2.8595510580209531</v>
      </c>
      <c r="I37" s="11">
        <f>'Results ktCO2'!I37/1000</f>
        <v>2.9601206374346272</v>
      </c>
      <c r="J37" s="11">
        <f>'Results ktCO2'!J37/1000</f>
        <v>3.0280681365448436</v>
      </c>
      <c r="K37" s="11">
        <f>'Results ktCO2'!K37/1000</f>
        <v>3.2301445634384445</v>
      </c>
      <c r="L37" s="11">
        <f>'Results ktCO2'!L37/1000</f>
        <v>3.2150031023189252</v>
      </c>
      <c r="M37" s="11">
        <f>'Results ktCO2'!M37/1000</f>
        <v>3.1516522279193326</v>
      </c>
      <c r="N37" s="11">
        <f>'Results ktCO2'!N37/1000</f>
        <v>3.1481753354413602</v>
      </c>
      <c r="O37" s="11">
        <f>'Results ktCO2'!O37/1000</f>
        <v>3.0075606385233185</v>
      </c>
      <c r="P37" s="11">
        <f>'Results ktCO2'!P37/1000</f>
        <v>3.3330865128216933</v>
      </c>
      <c r="Q37" s="11">
        <f>'Results ktCO2'!Q37/1000</f>
        <v>3.187893358237937</v>
      </c>
      <c r="R37" s="11">
        <f>'Results ktCO2'!R37/1000</f>
        <v>3.4394335008725707</v>
      </c>
      <c r="S37" s="11">
        <f>'Results ktCO2'!S37/1000</f>
        <v>3.5542695051646351</v>
      </c>
      <c r="T37" s="11">
        <f>'Results ktCO2'!T37/1000</f>
        <v>3.4875846093103697</v>
      </c>
      <c r="U37" s="11">
        <f>'Results ktCO2'!U37/1000</f>
        <v>3.5313249695668589</v>
      </c>
      <c r="V37" s="11">
        <f>'Results ktCO2'!V37/1000</f>
        <v>3.5643827625035898</v>
      </c>
      <c r="W37" s="11">
        <f>'Results ktCO2'!W37/1000</f>
        <v>3.5973493416999913</v>
      </c>
      <c r="X37" s="11">
        <f>'Results ktCO2'!X37/1000</f>
        <v>3.6305817883441653</v>
      </c>
      <c r="Y37" s="11">
        <f>'Results ktCO2'!Y37/1000</f>
        <v>3.6645309826777335</v>
      </c>
      <c r="Z37" s="11">
        <f>'Results ktCO2'!Z37/1000</f>
        <v>3.6997692366690784</v>
      </c>
      <c r="AA37" s="11">
        <f>'Results ktCO2'!AA37/1000</f>
        <v>3.7283969639429042</v>
      </c>
      <c r="AB37" s="11">
        <f>'Results ktCO2'!AB37/1000</f>
        <v>3.7599449649289771</v>
      </c>
      <c r="AC37" s="11">
        <f>'Results ktCO2'!AC37/1000</f>
        <v>3.7954020613976307</v>
      </c>
      <c r="AD37" s="11">
        <f>'Results ktCO2'!AD37/1000</f>
        <v>3.8360170337898434</v>
      </c>
      <c r="AE37" s="11">
        <f>'Results ktCO2'!AE37/1000</f>
        <v>3.8833666175166712</v>
      </c>
      <c r="AF37" s="11">
        <f>'Results ktCO2'!AF37/1000</f>
        <v>3.9348053663111489</v>
      </c>
      <c r="AG37" s="11">
        <f>'Results ktCO2'!AG37/1000</f>
        <v>3.9969976368040339</v>
      </c>
    </row>
    <row r="38" spans="1:33" s="2" customFormat="1">
      <c r="B38" s="2" t="s">
        <v>10</v>
      </c>
      <c r="C38" s="11">
        <f>'Results ktCO2'!C38/1000</f>
        <v>3.922658061364761</v>
      </c>
      <c r="D38" s="11">
        <f>'Results ktCO2'!D38/1000</f>
        <v>3.8510997903727553</v>
      </c>
      <c r="E38" s="11">
        <f>'Results ktCO2'!E38/1000</f>
        <v>3.7808469062044949</v>
      </c>
      <c r="F38" s="11">
        <f>'Results ktCO2'!F38/1000</f>
        <v>3.5632364935409795</v>
      </c>
      <c r="G38" s="11">
        <f>'Results ktCO2'!G38/1000</f>
        <v>3.5901471318156166</v>
      </c>
      <c r="H38" s="11">
        <f>'Results ktCO2'!H38/1000</f>
        <v>3.554423128911897</v>
      </c>
      <c r="I38" s="11">
        <f>'Results ktCO2'!I38/1000</f>
        <v>3.5665488391434526</v>
      </c>
      <c r="J38" s="11">
        <f>'Results ktCO2'!J38/1000</f>
        <v>3.4368567842714977</v>
      </c>
      <c r="K38" s="11">
        <f>'Results ktCO2'!K38/1000</f>
        <v>3.5331827303590391</v>
      </c>
      <c r="L38" s="11">
        <f>'Results ktCO2'!L38/1000</f>
        <v>3.671317838816528</v>
      </c>
      <c r="M38" s="11">
        <f>'Results ktCO2'!M38/1000</f>
        <v>3.7943015810034098</v>
      </c>
      <c r="N38" s="11">
        <f>'Results ktCO2'!N38/1000</f>
        <v>3.9600880445157167</v>
      </c>
      <c r="O38" s="11">
        <f>'Results ktCO2'!O38/1000</f>
        <v>4.2935900319882192</v>
      </c>
      <c r="P38" s="11">
        <f>'Results ktCO2'!P38/1000</f>
        <v>4.5372087065457558</v>
      </c>
      <c r="Q38" s="11">
        <f>'Results ktCO2'!Q38/1000</f>
        <v>4.465668921047298</v>
      </c>
      <c r="R38" s="11">
        <f>'Results ktCO2'!R38/1000</f>
        <v>4.5092101878660991</v>
      </c>
      <c r="S38" s="11">
        <f>'Results ktCO2'!S38/1000</f>
        <v>4.8953859839573672</v>
      </c>
      <c r="T38" s="11">
        <f>'Results ktCO2'!T38/1000</f>
        <v>4.8629919376282631</v>
      </c>
      <c r="U38" s="11">
        <f>'Results ktCO2'!U38/1000</f>
        <v>4.9418976785980133</v>
      </c>
      <c r="V38" s="11">
        <f>'Results ktCO2'!V38/1000</f>
        <v>4.847237680103639</v>
      </c>
      <c r="W38" s="11">
        <f>'Results ktCO2'!W38/1000</f>
        <v>4.7401311711738767</v>
      </c>
      <c r="X38" s="11">
        <f>'Results ktCO2'!X38/1000</f>
        <v>4.8321215962455621</v>
      </c>
      <c r="Y38" s="11">
        <f>'Results ktCO2'!Y38/1000</f>
        <v>4.9283894313726959</v>
      </c>
      <c r="Z38" s="11">
        <f>'Results ktCO2'!Z38/1000</f>
        <v>5.0289201202758589</v>
      </c>
      <c r="AA38" s="11">
        <f>'Results ktCO2'!AA38/1000</f>
        <v>5.0929618501304876</v>
      </c>
      <c r="AB38" s="11">
        <f>'Results ktCO2'!AB38/1000</f>
        <v>5.1592774227707698</v>
      </c>
      <c r="AC38" s="11">
        <f>'Results ktCO2'!AC38/1000</f>
        <v>5.227800963626505</v>
      </c>
      <c r="AD38" s="11">
        <f>'Results ktCO2'!AD38/1000</f>
        <v>5.2984677841127006</v>
      </c>
      <c r="AE38" s="11">
        <f>'Results ktCO2'!AE38/1000</f>
        <v>5.3712129714180792</v>
      </c>
      <c r="AF38" s="11">
        <f>'Results ktCO2'!AF38/1000</f>
        <v>5.4237764916018421</v>
      </c>
      <c r="AG38" s="11">
        <f>'Results ktCO2'!AG38/1000</f>
        <v>5.4776758772681697</v>
      </c>
    </row>
    <row r="39" spans="1:33" s="2" customFormat="1">
      <c r="B39" s="2" t="s">
        <v>11</v>
      </c>
      <c r="C39" s="11">
        <f>'Results ktCO2'!C39/1000</f>
        <v>8.7141130042388522</v>
      </c>
      <c r="D39" s="11">
        <f>'Results ktCO2'!D39/1000</f>
        <v>8.750119284246658</v>
      </c>
      <c r="E39" s="11">
        <f>'Results ktCO2'!E39/1000</f>
        <v>8.7862743404063615</v>
      </c>
      <c r="F39" s="11">
        <f>'Results ktCO2'!F39/1000</f>
        <v>8.5088901332011275</v>
      </c>
      <c r="G39" s="11">
        <f>'Results ktCO2'!G39/1000</f>
        <v>8.5350506165579514</v>
      </c>
      <c r="H39" s="11">
        <f>'Results ktCO2'!H39/1000</f>
        <v>8.5533166510559049</v>
      </c>
      <c r="I39" s="11">
        <f>'Results ktCO2'!I39/1000</f>
        <v>8.7906403112127087</v>
      </c>
      <c r="J39" s="11">
        <f>'Results ktCO2'!J39/1000</f>
        <v>8.9592791792060122</v>
      </c>
      <c r="K39" s="11">
        <f>'Results ktCO2'!K39/1000</f>
        <v>8.9872109301691747</v>
      </c>
      <c r="L39" s="11">
        <f>'Results ktCO2'!L39/1000</f>
        <v>9.4515455325672466</v>
      </c>
      <c r="M39" s="11">
        <f>'Results ktCO2'!M39/1000</f>
        <v>9.5270582804760355</v>
      </c>
      <c r="N39" s="11">
        <f>'Results ktCO2'!N39/1000</f>
        <v>10.76140571660734</v>
      </c>
      <c r="O39" s="11">
        <f>'Results ktCO2'!O39/1000</f>
        <v>10.577088258080353</v>
      </c>
      <c r="P39" s="11">
        <f>'Results ktCO2'!P39/1000</f>
        <v>10.970019480458815</v>
      </c>
      <c r="Q39" s="11">
        <f>'Results ktCO2'!Q39/1000</f>
        <v>11.141490062489162</v>
      </c>
      <c r="R39" s="11">
        <f>'Results ktCO2'!R39/1000</f>
        <v>11.435070183319764</v>
      </c>
      <c r="S39" s="11">
        <f>'Results ktCO2'!S39/1000</f>
        <v>11.77230146444257</v>
      </c>
      <c r="T39" s="11">
        <f>'Results ktCO2'!T39/1000</f>
        <v>12.125746062983938</v>
      </c>
      <c r="U39" s="11">
        <f>'Results ktCO2'!U39/1000</f>
        <v>12.496099810754023</v>
      </c>
      <c r="V39" s="11">
        <f>'Results ktCO2'!V39/1000</f>
        <v>12.648772011442352</v>
      </c>
      <c r="W39" s="11">
        <f>'Results ktCO2'!W39/1000</f>
        <v>12.80315088796115</v>
      </c>
      <c r="X39" s="11">
        <f>'Results ktCO2'!X39/1000</f>
        <v>12.959240034561235</v>
      </c>
      <c r="Y39" s="11">
        <f>'Results ktCO2'!Y39/1000</f>
        <v>13.117007640718702</v>
      </c>
      <c r="Z39" s="11">
        <f>'Results ktCO2'!Z39/1000</f>
        <v>13.276377126605999</v>
      </c>
      <c r="AA39" s="11">
        <f>'Results ktCO2'!AA39/1000</f>
        <v>13.281249644585058</v>
      </c>
      <c r="AB39" s="11">
        <f>'Results ktCO2'!AB39/1000</f>
        <v>13.284756901662245</v>
      </c>
      <c r="AC39" s="11">
        <f>'Results ktCO2'!AC39/1000</f>
        <v>13.286598116941322</v>
      </c>
      <c r="AD39" s="11">
        <f>'Results ktCO2'!AD39/1000</f>
        <v>13.286381416579818</v>
      </c>
      <c r="AE39" s="11">
        <f>'Results ktCO2'!AE39/1000</f>
        <v>13.283601003712734</v>
      </c>
      <c r="AF39" s="11">
        <f>'Results ktCO2'!AF39/1000</f>
        <v>13.201602384405817</v>
      </c>
      <c r="AG39" s="11">
        <f>'Results ktCO2'!AG39/1000</f>
        <v>13.116309914915975</v>
      </c>
    </row>
    <row r="40" spans="1:33" s="2" customFormat="1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6" customFormat="1">
      <c r="B41" s="6" t="s">
        <v>8</v>
      </c>
      <c r="C41" s="7">
        <f t="shared" ref="C41:AG41" si="1">C5-C31</f>
        <v>0</v>
      </c>
      <c r="D41" s="7">
        <f t="shared" si="1"/>
        <v>0</v>
      </c>
      <c r="E41" s="7">
        <f t="shared" si="1"/>
        <v>0</v>
      </c>
      <c r="F41" s="7">
        <f t="shared" si="1"/>
        <v>0</v>
      </c>
      <c r="G41" s="7">
        <f t="shared" si="1"/>
        <v>0</v>
      </c>
      <c r="H41" s="7">
        <f t="shared" si="1"/>
        <v>0</v>
      </c>
      <c r="I41" s="7">
        <f t="shared" si="1"/>
        <v>0</v>
      </c>
      <c r="J41" s="7">
        <f t="shared" si="1"/>
        <v>0</v>
      </c>
      <c r="K41" s="7">
        <f t="shared" si="1"/>
        <v>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1"/>
        <v>0</v>
      </c>
      <c r="R41" s="7">
        <f t="shared" si="1"/>
        <v>0</v>
      </c>
      <c r="S41" s="7">
        <f t="shared" si="1"/>
        <v>0</v>
      </c>
      <c r="T41" s="7">
        <f t="shared" si="1"/>
        <v>0</v>
      </c>
      <c r="U41" s="7">
        <f t="shared" si="1"/>
        <v>0</v>
      </c>
      <c r="V41" s="7">
        <f t="shared" si="1"/>
        <v>3.2834391021193454E-2</v>
      </c>
      <c r="W41" s="7">
        <f t="shared" si="1"/>
        <v>6.6245731167150268E-2</v>
      </c>
      <c r="X41" s="7">
        <f t="shared" si="1"/>
        <v>0.10011235618881642</v>
      </c>
      <c r="Y41" s="7">
        <f t="shared" si="1"/>
        <v>0.13431117592661579</v>
      </c>
      <c r="Z41" s="7">
        <f t="shared" si="1"/>
        <v>0.16871606446530762</v>
      </c>
      <c r="AA41" s="7">
        <f t="shared" si="1"/>
        <v>0.17641899807955852</v>
      </c>
      <c r="AB41" s="7">
        <f t="shared" si="1"/>
        <v>0.18390441219768405</v>
      </c>
      <c r="AC41" s="7">
        <f t="shared" si="1"/>
        <v>0.1910688762988535</v>
      </c>
      <c r="AD41" s="7">
        <f t="shared" si="1"/>
        <v>0.19779892745481575</v>
      </c>
      <c r="AE41" s="7">
        <f t="shared" si="1"/>
        <v>0.20396788832924884</v>
      </c>
      <c r="AF41" s="7">
        <f t="shared" si="1"/>
        <v>0.19638381103191094</v>
      </c>
      <c r="AG41" s="7">
        <f t="shared" si="1"/>
        <v>0.18820695347720928</v>
      </c>
    </row>
    <row r="42" spans="1:33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" customFormat="1">
      <c r="A43" s="5" t="s">
        <v>18</v>
      </c>
    </row>
    <row r="44" spans="1:33" s="2" customFormat="1">
      <c r="C44" s="2">
        <v>1990</v>
      </c>
      <c r="D44" s="2">
        <v>1991</v>
      </c>
      <c r="E44" s="2">
        <v>1992</v>
      </c>
      <c r="F44" s="2">
        <v>1993</v>
      </c>
      <c r="G44" s="2">
        <v>1994</v>
      </c>
      <c r="H44" s="2">
        <v>1995</v>
      </c>
      <c r="I44" s="2">
        <v>1996</v>
      </c>
      <c r="J44" s="2">
        <v>1997</v>
      </c>
      <c r="K44" s="2">
        <v>1998</v>
      </c>
      <c r="L44" s="2">
        <v>1999</v>
      </c>
      <c r="M44" s="2">
        <v>2000</v>
      </c>
      <c r="N44" s="2">
        <v>2001</v>
      </c>
      <c r="O44" s="2">
        <v>2002</v>
      </c>
      <c r="P44" s="2">
        <v>2003</v>
      </c>
      <c r="Q44" s="2">
        <v>2004</v>
      </c>
      <c r="R44" s="2">
        <v>2005</v>
      </c>
      <c r="S44" s="2">
        <v>2006</v>
      </c>
      <c r="T44" s="2">
        <v>2007</v>
      </c>
      <c r="U44" s="2">
        <v>2008</v>
      </c>
      <c r="V44" s="2">
        <v>2009</v>
      </c>
      <c r="W44" s="2">
        <v>2010</v>
      </c>
      <c r="X44" s="2">
        <v>2011</v>
      </c>
      <c r="Y44" s="2">
        <v>2012</v>
      </c>
      <c r="Z44" s="2">
        <v>2013</v>
      </c>
      <c r="AA44" s="2">
        <v>2014</v>
      </c>
      <c r="AB44" s="2">
        <v>2015</v>
      </c>
      <c r="AC44" s="2">
        <v>2016</v>
      </c>
      <c r="AD44" s="2">
        <v>2017</v>
      </c>
      <c r="AE44" s="2">
        <v>2018</v>
      </c>
      <c r="AF44" s="2">
        <v>2019</v>
      </c>
      <c r="AG44" s="2">
        <v>2020</v>
      </c>
    </row>
    <row r="45" spans="1:33" s="2" customFormat="1">
      <c r="A45" s="2" t="s">
        <v>1</v>
      </c>
      <c r="B45" s="2" t="s">
        <v>2</v>
      </c>
      <c r="C45" s="11">
        <f>'Results ktCO2'!C45/1000</f>
        <v>15.429188677762733</v>
      </c>
      <c r="D45" s="11">
        <f>'Results ktCO2'!D45/1000</f>
        <v>15.426670392628102</v>
      </c>
      <c r="E45" s="11">
        <f>'Results ktCO2'!E45/1000</f>
        <v>15.425997052176479</v>
      </c>
      <c r="F45" s="11">
        <f>'Results ktCO2'!F45/1000</f>
        <v>14.899013045439162</v>
      </c>
      <c r="G45" s="11">
        <f>'Results ktCO2'!G45/1000</f>
        <v>14.965417602887232</v>
      </c>
      <c r="H45" s="11">
        <f>'Results ktCO2'!H45/1000</f>
        <v>14.967290837988759</v>
      </c>
      <c r="I45" s="11">
        <f>'Results ktCO2'!I45/1000</f>
        <v>15.317309787790791</v>
      </c>
      <c r="J45" s="11">
        <f>'Results ktCO2'!J45/1000</f>
        <v>15.424204100022356</v>
      </c>
      <c r="K45" s="11">
        <f>'Results ktCO2'!K45/1000</f>
        <v>15.750538223966664</v>
      </c>
      <c r="L45" s="11">
        <f>'Results ktCO2'!L45/1000</f>
        <v>16.337866473702707</v>
      </c>
      <c r="M45" s="11">
        <f>'Results ktCO2'!M45/1000</f>
        <v>16.473012089398772</v>
      </c>
      <c r="N45" s="11">
        <f>'Results ktCO2'!N45/1000</f>
        <v>17.869669096564419</v>
      </c>
      <c r="O45" s="11">
        <f>'Results ktCO2'!O45/1000</f>
        <v>17.878238928591891</v>
      </c>
      <c r="P45" s="11">
        <f>'Results ktCO2'!P45/1000</f>
        <v>18.840314699826266</v>
      </c>
      <c r="Q45" s="11">
        <f>'Results ktCO2'!Q45/1000</f>
        <v>18.795052341774394</v>
      </c>
      <c r="R45" s="11">
        <f>'Results ktCO2'!R45/1000</f>
        <v>19.383713872058436</v>
      </c>
      <c r="S45" s="11">
        <f>'Results ktCO2'!S45/1000</f>
        <v>20.221956953564575</v>
      </c>
      <c r="T45" s="11">
        <f>'Results ktCO2'!T45/1000</f>
        <v>20.476322609922573</v>
      </c>
      <c r="U45" s="11">
        <f>'Results ktCO2'!U45/1000</f>
        <v>20.969322458918903</v>
      </c>
      <c r="V45" s="11">
        <f>'Results ktCO2'!V45/1000</f>
        <v>21.059220567279556</v>
      </c>
      <c r="W45" s="11">
        <f>'Results ktCO2'!W45/1000</f>
        <v>21.134635010099036</v>
      </c>
      <c r="X45" s="11">
        <f>'Results ktCO2'!X45/1000</f>
        <v>21.407082898113011</v>
      </c>
      <c r="Y45" s="11">
        <f>'Results ktCO2'!Y45/1000</f>
        <v>21.68168531363245</v>
      </c>
      <c r="Z45" s="11">
        <f>'Results ktCO2'!Z45/1000</f>
        <v>21.958327043822969</v>
      </c>
      <c r="AA45" s="11">
        <f>'Results ktCO2'!AA45/1000</f>
        <v>22.055409095371918</v>
      </c>
      <c r="AB45" s="11">
        <f>'Results ktCO2'!AB45/1000</f>
        <v>22.150173451170893</v>
      </c>
      <c r="AC45" s="11">
        <f>'Results ktCO2'!AC45/1000</f>
        <v>22.242348766499521</v>
      </c>
      <c r="AD45" s="11">
        <f>'Results ktCO2'!AD45/1000</f>
        <v>22.331583516960574</v>
      </c>
      <c r="AE45" s="11">
        <f>'Results ktCO2'!AE45/1000</f>
        <v>22.417425653535059</v>
      </c>
      <c r="AF45" s="11">
        <f>'Results ktCO2'!AF45/1000</f>
        <v>22.409390074887543</v>
      </c>
      <c r="AG45" s="11">
        <f>'Results ktCO2'!AG45/1000</f>
        <v>22.397063433772097</v>
      </c>
    </row>
    <row r="46" spans="1:33" s="2" customFormat="1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s="2" customFormat="1">
      <c r="B47" s="2" t="s">
        <v>3</v>
      </c>
      <c r="C47" s="11">
        <f>'Results ktCO2'!C47/1000</f>
        <v>2.4622192329155554</v>
      </c>
      <c r="D47" s="11">
        <f>'Results ktCO2'!D47/1000</f>
        <v>2.4309109618070637</v>
      </c>
      <c r="E47" s="11">
        <f>'Results ktCO2'!E47/1000</f>
        <v>2.400173460656585</v>
      </c>
      <c r="F47" s="11">
        <f>'Results ktCO2'!F47/1000</f>
        <v>2.3803237673001871</v>
      </c>
      <c r="G47" s="11">
        <f>'Results ktCO2'!G47/1000</f>
        <v>2.3789715015743749</v>
      </c>
      <c r="H47" s="11">
        <f>'Results ktCO2'!H47/1000</f>
        <v>2.3646217425130911</v>
      </c>
      <c r="I47" s="11">
        <f>'Results ktCO2'!I47/1000</f>
        <v>2.3500184187095918</v>
      </c>
      <c r="J47" s="11">
        <f>'Results ktCO2'!J47/1000</f>
        <v>2.3257770627021714</v>
      </c>
      <c r="K47" s="11">
        <f>'Results ktCO2'!K47/1000</f>
        <v>2.3225111937607679</v>
      </c>
      <c r="L47" s="11">
        <f>'Results ktCO2'!L47/1000</f>
        <v>2.360368757838049</v>
      </c>
      <c r="M47" s="11">
        <f>'Results ktCO2'!M47/1000</f>
        <v>2.3018524070203905</v>
      </c>
      <c r="N47" s="11">
        <f>'Results ktCO2'!N47/1000</f>
        <v>2.4743041992749379</v>
      </c>
      <c r="O47" s="11">
        <f>'Results ktCO2'!O47/1000</f>
        <v>2.563113835957056</v>
      </c>
      <c r="P47" s="11">
        <f>'Results ktCO2'!P47/1000</f>
        <v>2.6754978011190604</v>
      </c>
      <c r="Q47" s="11">
        <f>'Results ktCO2'!Q47/1000</f>
        <v>2.5209230463514447</v>
      </c>
      <c r="R47" s="11">
        <f>'Results ktCO2'!R47/1000</f>
        <v>2.4626099451659562</v>
      </c>
      <c r="S47" s="11">
        <f>'Results ktCO2'!S47/1000</f>
        <v>2.6716754923581156</v>
      </c>
      <c r="T47" s="11">
        <f>'Results ktCO2'!T47/1000</f>
        <v>2.5315105665663382</v>
      </c>
      <c r="U47" s="11">
        <f>'Results ktCO2'!U47/1000</f>
        <v>2.6571807908286544</v>
      </c>
      <c r="V47" s="11">
        <f>'Results ktCO2'!V47/1000</f>
        <v>2.6689151441208367</v>
      </c>
      <c r="W47" s="11">
        <f>'Results ktCO2'!W47/1000</f>
        <v>2.6824050303361529</v>
      </c>
      <c r="X47" s="11">
        <f>'Results ktCO2'!X47/1000</f>
        <v>2.6975332491030741</v>
      </c>
      <c r="Y47" s="11">
        <f>'Results ktCO2'!Y47/1000</f>
        <v>2.7141881747932119</v>
      </c>
      <c r="Z47" s="11">
        <f>'Results ktCO2'!Z47/1000</f>
        <v>2.732263333813012</v>
      </c>
      <c r="AA47" s="11">
        <f>'Results ktCO2'!AA47/1000</f>
        <v>2.7428249192765515</v>
      </c>
      <c r="AB47" s="11">
        <f>'Results ktCO2'!AB47/1000</f>
        <v>2.754551665745288</v>
      </c>
      <c r="AC47" s="11">
        <f>'Results ktCO2'!AC47/1000</f>
        <v>2.7673603547973902</v>
      </c>
      <c r="AD47" s="11">
        <f>'Results ktCO2'!AD47/1000</f>
        <v>2.7811689441206302</v>
      </c>
      <c r="AE47" s="11">
        <f>'Results ktCO2'!AE47/1000</f>
        <v>2.7958951733560347</v>
      </c>
      <c r="AF47" s="11">
        <f>'Results ktCO2'!AF47/1000</f>
        <v>2.8071487876993633</v>
      </c>
      <c r="AG47" s="11">
        <f>'Results ktCO2'!AG47/1000</f>
        <v>2.8192387750966015</v>
      </c>
    </row>
    <row r="48" spans="1:33" s="2" customFormat="1">
      <c r="B48" s="2" t="s">
        <v>4</v>
      </c>
      <c r="C48" s="11">
        <f>'Results ktCO2'!C48/1000</f>
        <v>1.3380898714124183</v>
      </c>
      <c r="D48" s="11">
        <f>'Results ktCO2'!D48/1000</f>
        <v>1.3591660108030648</v>
      </c>
      <c r="E48" s="11">
        <f>'Results ktCO2'!E48/1000</f>
        <v>1.3806734455479104</v>
      </c>
      <c r="F48" s="11">
        <f>'Results ktCO2'!F48/1000</f>
        <v>1.1829127262407926</v>
      </c>
      <c r="G48" s="11">
        <f>'Results ktCO2'!G48/1000</f>
        <v>1.2111756302412418</v>
      </c>
      <c r="H48" s="11">
        <f>'Results ktCO2'!H48/1000</f>
        <v>1.1898013863988059</v>
      </c>
      <c r="I48" s="11">
        <f>'Results ktCO2'!I48/1000</f>
        <v>1.2165304204338605</v>
      </c>
      <c r="J48" s="11">
        <f>'Results ktCO2'!J48/1000</f>
        <v>1.1110797215693264</v>
      </c>
      <c r="K48" s="11">
        <f>'Results ktCO2'!K48/1000</f>
        <v>1.210671536598271</v>
      </c>
      <c r="L48" s="11">
        <f>'Results ktCO2'!L48/1000</f>
        <v>1.3109490809784787</v>
      </c>
      <c r="M48" s="11">
        <f>'Results ktCO2'!M48/1000</f>
        <v>1.492449173983019</v>
      </c>
      <c r="N48" s="11">
        <f>'Results ktCO2'!N48/1000</f>
        <v>1.4857838452407788</v>
      </c>
      <c r="O48" s="11">
        <f>'Results ktCO2'!O48/1000</f>
        <v>1.730476196031163</v>
      </c>
      <c r="P48" s="11">
        <f>'Results ktCO2'!P48/1000</f>
        <v>1.8617109054266949</v>
      </c>
      <c r="Q48" s="11">
        <f>'Results ktCO2'!Q48/1000</f>
        <v>1.944745874695853</v>
      </c>
      <c r="R48" s="11">
        <f>'Results ktCO2'!R48/1000</f>
        <v>2.0466002427001428</v>
      </c>
      <c r="S48" s="11">
        <f>'Results ktCO2'!S48/1000</f>
        <v>2.2237104915992512</v>
      </c>
      <c r="T48" s="11">
        <f>'Results ktCO2'!T48/1000</f>
        <v>2.3314813710619249</v>
      </c>
      <c r="U48" s="11">
        <f>'Results ktCO2'!U48/1000</f>
        <v>2.2847168877693584</v>
      </c>
      <c r="V48" s="11">
        <f>'Results ktCO2'!V48/1000</f>
        <v>2.1783225359828031</v>
      </c>
      <c r="W48" s="11">
        <f>'Results ktCO2'!W48/1000</f>
        <v>2.0577261408377239</v>
      </c>
      <c r="X48" s="11">
        <f>'Results ktCO2'!X48/1000</f>
        <v>2.1345883471424876</v>
      </c>
      <c r="Y48" s="11">
        <f>'Results ktCO2'!Y48/1000</f>
        <v>2.214201256579484</v>
      </c>
      <c r="Z48" s="11">
        <f>'Results ktCO2'!Z48/1000</f>
        <v>2.2966567864628464</v>
      </c>
      <c r="AA48" s="11">
        <f>'Results ktCO2'!AA48/1000</f>
        <v>2.3501369308539362</v>
      </c>
      <c r="AB48" s="11">
        <f>'Results ktCO2'!AB48/1000</f>
        <v>2.4047257570254823</v>
      </c>
      <c r="AC48" s="11">
        <f>'Results ktCO2'!AC48/1000</f>
        <v>2.4604406088291149</v>
      </c>
      <c r="AD48" s="11">
        <f>'Results ktCO2'!AD48/1000</f>
        <v>2.5172988399920704</v>
      </c>
      <c r="AE48" s="11">
        <f>'Results ktCO2'!AE48/1000</f>
        <v>2.575317798062045</v>
      </c>
      <c r="AF48" s="11">
        <f>'Results ktCO2'!AF48/1000</f>
        <v>2.6166277039024783</v>
      </c>
      <c r="AG48" s="11">
        <f>'Results ktCO2'!AG48/1000</f>
        <v>2.6584371021715687</v>
      </c>
    </row>
    <row r="49" spans="1:33" s="2" customFormat="1">
      <c r="B49" s="2" t="s">
        <v>5</v>
      </c>
      <c r="C49" s="11">
        <f>'Results ktCO2'!C49/1000</f>
        <v>11.628879573434759</v>
      </c>
      <c r="D49" s="11">
        <f>'Results ktCO2'!D49/1000</f>
        <v>11.636593420017974</v>
      </c>
      <c r="E49" s="11">
        <f>'Results ktCO2'!E49/1000</f>
        <v>11.645150145971984</v>
      </c>
      <c r="F49" s="11">
        <f>'Results ktCO2'!F49/1000</f>
        <v>11.335776551898183</v>
      </c>
      <c r="G49" s="11">
        <f>'Results ktCO2'!G49/1000</f>
        <v>11.375270471071614</v>
      </c>
      <c r="H49" s="11">
        <f>'Results ktCO2'!H49/1000</f>
        <v>11.412867709076863</v>
      </c>
      <c r="I49" s="11">
        <f>'Results ktCO2'!I49/1000</f>
        <v>11.750760948647338</v>
      </c>
      <c r="J49" s="11">
        <f>'Results ktCO2'!J49/1000</f>
        <v>11.987347315750862</v>
      </c>
      <c r="K49" s="11">
        <f>'Results ktCO2'!K49/1000</f>
        <v>12.217355493607624</v>
      </c>
      <c r="L49" s="11">
        <f>'Results ktCO2'!L49/1000</f>
        <v>12.666548634886178</v>
      </c>
      <c r="M49" s="11">
        <f>'Results ktCO2'!M49/1000</f>
        <v>12.678710508395364</v>
      </c>
      <c r="N49" s="11">
        <f>'Results ktCO2'!N49/1000</f>
        <v>13.909581052048697</v>
      </c>
      <c r="O49" s="11">
        <f>'Results ktCO2'!O49/1000</f>
        <v>13.584648896603671</v>
      </c>
      <c r="P49" s="11">
        <f>'Results ktCO2'!P49/1000</f>
        <v>14.303105993280509</v>
      </c>
      <c r="Q49" s="11">
        <f>'Results ktCO2'!Q49/1000</f>
        <v>14.329383420727096</v>
      </c>
      <c r="R49" s="11">
        <f>'Results ktCO2'!R49/1000</f>
        <v>14.874503684192335</v>
      </c>
      <c r="S49" s="11">
        <f>'Results ktCO2'!S49/1000</f>
        <v>15.3265709696072</v>
      </c>
      <c r="T49" s="11">
        <f>'Results ktCO2'!T49/1000</f>
        <v>15.613330672294307</v>
      </c>
      <c r="U49" s="11">
        <f>'Results ktCO2'!U49/1000</f>
        <v>16.027424780320885</v>
      </c>
      <c r="V49" s="11">
        <f>'Results ktCO2'!V49/1000</f>
        <v>16.211982887175925</v>
      </c>
      <c r="W49" s="11">
        <f>'Results ktCO2'!W49/1000</f>
        <v>16.394503838925161</v>
      </c>
      <c r="X49" s="11">
        <f>'Results ktCO2'!X49/1000</f>
        <v>16.574961301867443</v>
      </c>
      <c r="Y49" s="11">
        <f>'Results ktCO2'!Y49/1000</f>
        <v>16.753295882259756</v>
      </c>
      <c r="Z49" s="11">
        <f>'Results ktCO2'!Z49/1000</f>
        <v>16.929406923547113</v>
      </c>
      <c r="AA49" s="11">
        <f>'Results ktCO2'!AA49/1000</f>
        <v>16.962447245241432</v>
      </c>
      <c r="AB49" s="11">
        <f>'Results ktCO2'!AB49/1000</f>
        <v>16.990896028400122</v>
      </c>
      <c r="AC49" s="11">
        <f>'Results ktCO2'!AC49/1000</f>
        <v>17.014547802873018</v>
      </c>
      <c r="AD49" s="11">
        <f>'Results ktCO2'!AD49/1000</f>
        <v>17.033115732847872</v>
      </c>
      <c r="AE49" s="11">
        <f>'Results ktCO2'!AE49/1000</f>
        <v>17.046212682116977</v>
      </c>
      <c r="AF49" s="11">
        <f>'Results ktCO2'!AF49/1000</f>
        <v>16.985613583285705</v>
      </c>
      <c r="AG49" s="11">
        <f>'Results ktCO2'!AG49/1000</f>
        <v>16.919387556503928</v>
      </c>
    </row>
    <row r="50" spans="1:33" s="2" customFormat="1"/>
    <row r="51" spans="1:33" s="2" customFormat="1">
      <c r="B51" s="2" t="s">
        <v>9</v>
      </c>
      <c r="C51" s="11">
        <f>'Results ktCO2'!C51/1000</f>
        <v>2.7924176121591189</v>
      </c>
      <c r="D51" s="11">
        <f>'Results ktCO2'!D51/1000</f>
        <v>2.8254513180086898</v>
      </c>
      <c r="E51" s="11">
        <f>'Results ktCO2'!E51/1000</f>
        <v>2.8588758055656251</v>
      </c>
      <c r="F51" s="11">
        <f>'Results ktCO2'!F51/1000</f>
        <v>2.8268864186970566</v>
      </c>
      <c r="G51" s="11">
        <f>'Results ktCO2'!G51/1000</f>
        <v>2.8402198545136637</v>
      </c>
      <c r="H51" s="11">
        <f>'Results ktCO2'!H51/1000</f>
        <v>2.8595510580209531</v>
      </c>
      <c r="I51" s="11">
        <f>'Results ktCO2'!I51/1000</f>
        <v>2.9601206374346272</v>
      </c>
      <c r="J51" s="11">
        <f>'Results ktCO2'!J51/1000</f>
        <v>3.0280681365448436</v>
      </c>
      <c r="K51" s="11">
        <f>'Results ktCO2'!K51/1000</f>
        <v>3.2301445634384445</v>
      </c>
      <c r="L51" s="11">
        <f>'Results ktCO2'!L51/1000</f>
        <v>3.2150031023189252</v>
      </c>
      <c r="M51" s="11">
        <f>'Results ktCO2'!M51/1000</f>
        <v>3.1516522279193326</v>
      </c>
      <c r="N51" s="11">
        <f>'Results ktCO2'!N51/1000</f>
        <v>3.1481753354413602</v>
      </c>
      <c r="O51" s="11">
        <f>'Results ktCO2'!O51/1000</f>
        <v>3.0075606385233185</v>
      </c>
      <c r="P51" s="11">
        <f>'Results ktCO2'!P51/1000</f>
        <v>3.3330865128216933</v>
      </c>
      <c r="Q51" s="11">
        <f>'Results ktCO2'!Q51/1000</f>
        <v>3.187893358237937</v>
      </c>
      <c r="R51" s="11">
        <f>'Results ktCO2'!R51/1000</f>
        <v>3.4394335008725707</v>
      </c>
      <c r="S51" s="11">
        <f>'Results ktCO2'!S51/1000</f>
        <v>3.5542695051646351</v>
      </c>
      <c r="T51" s="11">
        <f>'Results ktCO2'!T51/1000</f>
        <v>3.4875846093103697</v>
      </c>
      <c r="U51" s="11">
        <f>'Results ktCO2'!U51/1000</f>
        <v>3.5313249695668589</v>
      </c>
      <c r="V51" s="11">
        <f>'Results ktCO2'!V51/1000</f>
        <v>3.5758649185460318</v>
      </c>
      <c r="W51" s="11">
        <f>'Results ktCO2'!W51/1000</f>
        <v>3.6188489579251022</v>
      </c>
      <c r="X51" s="11">
        <f>'Results ktCO2'!X51/1000</f>
        <v>3.6603076114433168</v>
      </c>
      <c r="Y51" s="11">
        <f>'Results ktCO2'!Y51/1000</f>
        <v>3.7002703780672355</v>
      </c>
      <c r="Z51" s="11">
        <f>'Results ktCO2'!Z51/1000</f>
        <v>3.7387656241759188</v>
      </c>
      <c r="AA51" s="11">
        <f>'Results ktCO2'!AA51/1000</f>
        <v>3.7724885619226347</v>
      </c>
      <c r="AB51" s="11">
        <f>'Results ktCO2'!AB51/1000</f>
        <v>3.8049416233135429</v>
      </c>
      <c r="AC51" s="11">
        <f>'Results ktCO2'!AC51/1000</f>
        <v>3.8361489769019976</v>
      </c>
      <c r="AD51" s="11">
        <f>'Results ktCO2'!AD51/1000</f>
        <v>3.8661330433868439</v>
      </c>
      <c r="AE51" s="11">
        <f>'Results ktCO2'!AE51/1000</f>
        <v>3.8949143271497713</v>
      </c>
      <c r="AF51" s="11">
        <f>'Results ktCO2'!AF51/1000</f>
        <v>3.9210763533447817</v>
      </c>
      <c r="AG51" s="11">
        <f>'Results ktCO2'!AG51/1000</f>
        <v>3.9461692641116959</v>
      </c>
    </row>
    <row r="52" spans="1:33" s="2" customFormat="1">
      <c r="B52" s="2" t="s">
        <v>10</v>
      </c>
      <c r="C52" s="11">
        <f>'Results ktCO2'!C52/1000</f>
        <v>3.922658061364761</v>
      </c>
      <c r="D52" s="11">
        <f>'Results ktCO2'!D52/1000</f>
        <v>3.8510997903727553</v>
      </c>
      <c r="E52" s="11">
        <f>'Results ktCO2'!E52/1000</f>
        <v>3.7808469062044949</v>
      </c>
      <c r="F52" s="11">
        <f>'Results ktCO2'!F52/1000</f>
        <v>3.5632364935409795</v>
      </c>
      <c r="G52" s="11">
        <f>'Results ktCO2'!G52/1000</f>
        <v>3.5901471318156166</v>
      </c>
      <c r="H52" s="11">
        <f>'Results ktCO2'!H52/1000</f>
        <v>3.554423128911897</v>
      </c>
      <c r="I52" s="11">
        <f>'Results ktCO2'!I52/1000</f>
        <v>3.5665488391434526</v>
      </c>
      <c r="J52" s="11">
        <f>'Results ktCO2'!J52/1000</f>
        <v>3.4368567842714977</v>
      </c>
      <c r="K52" s="11">
        <f>'Results ktCO2'!K52/1000</f>
        <v>3.5331827303590391</v>
      </c>
      <c r="L52" s="11">
        <f>'Results ktCO2'!L52/1000</f>
        <v>3.671317838816528</v>
      </c>
      <c r="M52" s="11">
        <f>'Results ktCO2'!M52/1000</f>
        <v>3.7943015810034098</v>
      </c>
      <c r="N52" s="11">
        <f>'Results ktCO2'!N52/1000</f>
        <v>3.9600880445157167</v>
      </c>
      <c r="O52" s="11">
        <f>'Results ktCO2'!O52/1000</f>
        <v>4.2935900319882192</v>
      </c>
      <c r="P52" s="11">
        <f>'Results ktCO2'!P52/1000</f>
        <v>4.5372087065457558</v>
      </c>
      <c r="Q52" s="11">
        <f>'Results ktCO2'!Q52/1000</f>
        <v>4.465668921047298</v>
      </c>
      <c r="R52" s="11">
        <f>'Results ktCO2'!R52/1000</f>
        <v>4.5092101878660991</v>
      </c>
      <c r="S52" s="11">
        <f>'Results ktCO2'!S52/1000</f>
        <v>4.8953859839573672</v>
      </c>
      <c r="T52" s="11">
        <f>'Results ktCO2'!T52/1000</f>
        <v>4.8629919376282631</v>
      </c>
      <c r="U52" s="11">
        <f>'Results ktCO2'!U52/1000</f>
        <v>4.9418976785980133</v>
      </c>
      <c r="V52" s="11">
        <f>'Results ktCO2'!V52/1000</f>
        <v>4.847237680103639</v>
      </c>
      <c r="W52" s="11">
        <f>'Results ktCO2'!W52/1000</f>
        <v>4.7401311711738767</v>
      </c>
      <c r="X52" s="11">
        <f>'Results ktCO2'!X52/1000</f>
        <v>4.8321215962455621</v>
      </c>
      <c r="Y52" s="11">
        <f>'Results ktCO2'!Y52/1000</f>
        <v>4.9283894313726959</v>
      </c>
      <c r="Z52" s="11">
        <f>'Results ktCO2'!Z52/1000</f>
        <v>5.0289201202758589</v>
      </c>
      <c r="AA52" s="11">
        <f>'Results ktCO2'!AA52/1000</f>
        <v>5.0929618501304876</v>
      </c>
      <c r="AB52" s="11">
        <f>'Results ktCO2'!AB52/1000</f>
        <v>5.1592774227707698</v>
      </c>
      <c r="AC52" s="11">
        <f>'Results ktCO2'!AC52/1000</f>
        <v>5.227800963626505</v>
      </c>
      <c r="AD52" s="11">
        <f>'Results ktCO2'!AD52/1000</f>
        <v>5.2984677841127006</v>
      </c>
      <c r="AE52" s="11">
        <f>'Results ktCO2'!AE52/1000</f>
        <v>5.3712129714180792</v>
      </c>
      <c r="AF52" s="11">
        <f>'Results ktCO2'!AF52/1000</f>
        <v>5.4237764916018421</v>
      </c>
      <c r="AG52" s="11">
        <f>'Results ktCO2'!AG52/1000</f>
        <v>5.4776758772681697</v>
      </c>
    </row>
    <row r="53" spans="1:33" s="2" customFormat="1">
      <c r="B53" s="2" t="s">
        <v>11</v>
      </c>
      <c r="C53" s="11">
        <f>'Results ktCO2'!C53/1000</f>
        <v>8.7141130042388522</v>
      </c>
      <c r="D53" s="11">
        <f>'Results ktCO2'!D53/1000</f>
        <v>8.750119284246658</v>
      </c>
      <c r="E53" s="11">
        <f>'Results ktCO2'!E53/1000</f>
        <v>8.7862743404063615</v>
      </c>
      <c r="F53" s="11">
        <f>'Results ktCO2'!F53/1000</f>
        <v>8.5088901332011275</v>
      </c>
      <c r="G53" s="11">
        <f>'Results ktCO2'!G53/1000</f>
        <v>8.5350506165579514</v>
      </c>
      <c r="H53" s="11">
        <f>'Results ktCO2'!H53/1000</f>
        <v>8.5533166510559049</v>
      </c>
      <c r="I53" s="11">
        <f>'Results ktCO2'!I53/1000</f>
        <v>8.7906403112127087</v>
      </c>
      <c r="J53" s="11">
        <f>'Results ktCO2'!J53/1000</f>
        <v>8.9592791792060122</v>
      </c>
      <c r="K53" s="11">
        <f>'Results ktCO2'!K53/1000</f>
        <v>8.9872109301691747</v>
      </c>
      <c r="L53" s="11">
        <f>'Results ktCO2'!L53/1000</f>
        <v>9.4515455325672466</v>
      </c>
      <c r="M53" s="11">
        <f>'Results ktCO2'!M53/1000</f>
        <v>9.5270582804760355</v>
      </c>
      <c r="N53" s="11">
        <f>'Results ktCO2'!N53/1000</f>
        <v>10.76140571660734</v>
      </c>
      <c r="O53" s="11">
        <f>'Results ktCO2'!O53/1000</f>
        <v>10.577088258080353</v>
      </c>
      <c r="P53" s="11">
        <f>'Results ktCO2'!P53/1000</f>
        <v>10.970019480458815</v>
      </c>
      <c r="Q53" s="11">
        <f>'Results ktCO2'!Q53/1000</f>
        <v>11.141490062489162</v>
      </c>
      <c r="R53" s="11">
        <f>'Results ktCO2'!R53/1000</f>
        <v>11.435070183319764</v>
      </c>
      <c r="S53" s="11">
        <f>'Results ktCO2'!S53/1000</f>
        <v>11.77230146444257</v>
      </c>
      <c r="T53" s="11">
        <f>'Results ktCO2'!T53/1000</f>
        <v>12.125746062983938</v>
      </c>
      <c r="U53" s="11">
        <f>'Results ktCO2'!U53/1000</f>
        <v>12.496099810754023</v>
      </c>
      <c r="V53" s="11">
        <f>'Results ktCO2'!V53/1000</f>
        <v>12.636117968629895</v>
      </c>
      <c r="W53" s="11">
        <f>'Results ktCO2'!W53/1000</f>
        <v>12.775654881000055</v>
      </c>
      <c r="X53" s="11">
        <f>'Results ktCO2'!X53/1000</f>
        <v>12.914653690424128</v>
      </c>
      <c r="Y53" s="11">
        <f>'Results ktCO2'!Y53/1000</f>
        <v>13.053025504192524</v>
      </c>
      <c r="Z53" s="11">
        <f>'Results ktCO2'!Z53/1000</f>
        <v>13.190641299371201</v>
      </c>
      <c r="AA53" s="11">
        <f>'Results ktCO2'!AA53/1000</f>
        <v>13.1899586833188</v>
      </c>
      <c r="AB53" s="11">
        <f>'Results ktCO2'!AB53/1000</f>
        <v>13.18595440508658</v>
      </c>
      <c r="AC53" s="11">
        <f>'Results ktCO2'!AC53/1000</f>
        <v>13.178398825971019</v>
      </c>
      <c r="AD53" s="11">
        <f>'Results ktCO2'!AD53/1000</f>
        <v>13.166982689461024</v>
      </c>
      <c r="AE53" s="11">
        <f>'Results ktCO2'!AE53/1000</f>
        <v>13.151298354967203</v>
      </c>
      <c r="AF53" s="11">
        <f>'Results ktCO2'!AF53/1000</f>
        <v>13.064537229940916</v>
      </c>
      <c r="AG53" s="11">
        <f>'Results ktCO2'!AG53/1000</f>
        <v>12.973218292392234</v>
      </c>
    </row>
    <row r="54" spans="1:33" s="2" customForma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s="6" customFormat="1">
      <c r="B55" s="6" t="s">
        <v>8</v>
      </c>
      <c r="C55" s="7">
        <f t="shared" ref="C55:AG55" si="2">C5-C45</f>
        <v>0</v>
      </c>
      <c r="D55" s="7">
        <f t="shared" si="2"/>
        <v>0</v>
      </c>
      <c r="E55" s="7">
        <f t="shared" si="2"/>
        <v>0</v>
      </c>
      <c r="F55" s="7">
        <f t="shared" si="2"/>
        <v>0</v>
      </c>
      <c r="G55" s="7">
        <f t="shared" si="2"/>
        <v>0</v>
      </c>
      <c r="H55" s="7">
        <f t="shared" si="2"/>
        <v>0</v>
      </c>
      <c r="I55" s="7">
        <f t="shared" si="2"/>
        <v>0</v>
      </c>
      <c r="J55" s="7">
        <f t="shared" si="2"/>
        <v>0</v>
      </c>
      <c r="K55" s="7">
        <f t="shared" si="2"/>
        <v>0</v>
      </c>
      <c r="L55" s="7">
        <f t="shared" si="2"/>
        <v>0</v>
      </c>
      <c r="M55" s="7">
        <f t="shared" si="2"/>
        <v>0</v>
      </c>
      <c r="N55" s="7">
        <f t="shared" si="2"/>
        <v>0</v>
      </c>
      <c r="O55" s="7">
        <f t="shared" si="2"/>
        <v>0</v>
      </c>
      <c r="P55" s="7">
        <f t="shared" si="2"/>
        <v>0</v>
      </c>
      <c r="Q55" s="7">
        <f t="shared" si="2"/>
        <v>0</v>
      </c>
      <c r="R55" s="7">
        <f t="shared" si="2"/>
        <v>0</v>
      </c>
      <c r="S55" s="7">
        <f t="shared" si="2"/>
        <v>0</v>
      </c>
      <c r="T55" s="7">
        <f t="shared" si="2"/>
        <v>0</v>
      </c>
      <c r="U55" s="7">
        <f t="shared" si="2"/>
        <v>0</v>
      </c>
      <c r="V55" s="7">
        <f t="shared" si="2"/>
        <v>3.4006277791217343E-2</v>
      </c>
      <c r="W55" s="7">
        <f t="shared" si="2"/>
        <v>7.2242121903137502E-2</v>
      </c>
      <c r="X55" s="7">
        <f t="shared" si="2"/>
        <v>0.11497287722676219</v>
      </c>
      <c r="Y55" s="7">
        <f t="shared" si="2"/>
        <v>0.16255391706328837</v>
      </c>
      <c r="Z55" s="7">
        <f t="shared" si="2"/>
        <v>0.21545550419327597</v>
      </c>
      <c r="AA55" s="7">
        <f t="shared" si="2"/>
        <v>0.22361836136608559</v>
      </c>
      <c r="AB55" s="7">
        <f t="shared" si="2"/>
        <v>0.2377102503887798</v>
      </c>
      <c r="AC55" s="7">
        <f t="shared" si="2"/>
        <v>0.2585212517647939</v>
      </c>
      <c r="AD55" s="7">
        <f t="shared" si="2"/>
        <v>0.28708164497659894</v>
      </c>
      <c r="AE55" s="7">
        <f t="shared" si="2"/>
        <v>0.32472282744167558</v>
      </c>
      <c r="AF55" s="7">
        <f t="shared" si="2"/>
        <v>0.34717797846317922</v>
      </c>
      <c r="AG55" s="7">
        <f t="shared" si="2"/>
        <v>0.38212694869329411</v>
      </c>
    </row>
    <row r="56" spans="1:33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" customFormat="1">
      <c r="A57" s="5" t="s">
        <v>12</v>
      </c>
    </row>
    <row r="58" spans="1:33" s="2" customFormat="1">
      <c r="C58" s="2">
        <v>1990</v>
      </c>
      <c r="D58" s="2">
        <v>1991</v>
      </c>
      <c r="E58" s="2">
        <v>1992</v>
      </c>
      <c r="F58" s="2">
        <v>1993</v>
      </c>
      <c r="G58" s="2">
        <v>1994</v>
      </c>
      <c r="H58" s="2">
        <v>1995</v>
      </c>
      <c r="I58" s="2">
        <v>1996</v>
      </c>
      <c r="J58" s="2">
        <v>1997</v>
      </c>
      <c r="K58" s="2">
        <v>1998</v>
      </c>
      <c r="L58" s="2">
        <v>1999</v>
      </c>
      <c r="M58" s="2">
        <v>2000</v>
      </c>
      <c r="N58" s="2">
        <v>2001</v>
      </c>
      <c r="O58" s="2">
        <v>2002</v>
      </c>
      <c r="P58" s="2">
        <v>2003</v>
      </c>
      <c r="Q58" s="2">
        <v>2004</v>
      </c>
      <c r="R58" s="2">
        <v>2005</v>
      </c>
      <c r="S58" s="2">
        <v>2006</v>
      </c>
      <c r="T58" s="2">
        <v>2007</v>
      </c>
      <c r="U58" s="2">
        <v>2008</v>
      </c>
      <c r="V58" s="2">
        <v>2009</v>
      </c>
      <c r="W58" s="2">
        <v>2010</v>
      </c>
      <c r="X58" s="2">
        <v>2011</v>
      </c>
      <c r="Y58" s="2">
        <v>2012</v>
      </c>
      <c r="Z58" s="2">
        <v>2013</v>
      </c>
      <c r="AA58" s="2">
        <v>2014</v>
      </c>
      <c r="AB58" s="2">
        <v>2015</v>
      </c>
      <c r="AC58" s="2">
        <v>2016</v>
      </c>
      <c r="AD58" s="2">
        <v>2017</v>
      </c>
      <c r="AE58" s="2">
        <v>2018</v>
      </c>
      <c r="AF58" s="2">
        <v>2019</v>
      </c>
      <c r="AG58" s="2">
        <v>2020</v>
      </c>
    </row>
    <row r="59" spans="1:33" s="2" customFormat="1">
      <c r="A59" s="2" t="s">
        <v>1</v>
      </c>
      <c r="B59" s="2" t="s">
        <v>2</v>
      </c>
      <c r="C59" s="11">
        <f>'Results ktCO2'!C59/1000</f>
        <v>15.429188677762733</v>
      </c>
      <c r="D59" s="11">
        <f>'Results ktCO2'!D59/1000</f>
        <v>15.426670392628102</v>
      </c>
      <c r="E59" s="11">
        <f>'Results ktCO2'!E59/1000</f>
        <v>15.425997052176479</v>
      </c>
      <c r="F59" s="11">
        <f>'Results ktCO2'!F59/1000</f>
        <v>14.899013045439162</v>
      </c>
      <c r="G59" s="11">
        <f>'Results ktCO2'!G59/1000</f>
        <v>14.965417602887232</v>
      </c>
      <c r="H59" s="11">
        <f>'Results ktCO2'!H59/1000</f>
        <v>14.967290837988759</v>
      </c>
      <c r="I59" s="11">
        <f>'Results ktCO2'!I59/1000</f>
        <v>15.317309787790791</v>
      </c>
      <c r="J59" s="11">
        <f>'Results ktCO2'!J59/1000</f>
        <v>15.424204100022356</v>
      </c>
      <c r="K59" s="11">
        <f>'Results ktCO2'!K59/1000</f>
        <v>15.750538223966664</v>
      </c>
      <c r="L59" s="11">
        <f>'Results ktCO2'!L59/1000</f>
        <v>16.337866473702707</v>
      </c>
      <c r="M59" s="11">
        <f>'Results ktCO2'!M59/1000</f>
        <v>16.473012089398772</v>
      </c>
      <c r="N59" s="11">
        <f>'Results ktCO2'!N59/1000</f>
        <v>17.869669096564419</v>
      </c>
      <c r="O59" s="11">
        <f>'Results ktCO2'!O59/1000</f>
        <v>17.878238928591891</v>
      </c>
      <c r="P59" s="11">
        <f>'Results ktCO2'!P59/1000</f>
        <v>18.840314699826266</v>
      </c>
      <c r="Q59" s="11">
        <f>'Results ktCO2'!Q59/1000</f>
        <v>18.795052341774394</v>
      </c>
      <c r="R59" s="11">
        <f>'Results ktCO2'!R59/1000</f>
        <v>19.383713872058436</v>
      </c>
      <c r="S59" s="11">
        <f>'Results ktCO2'!S59/1000</f>
        <v>20.221956953564575</v>
      </c>
      <c r="T59" s="11">
        <f>'Results ktCO2'!T59/1000</f>
        <v>20.476322609922573</v>
      </c>
      <c r="U59" s="11">
        <f>'Results ktCO2'!U59/1000</f>
        <v>20.969322458918899</v>
      </c>
      <c r="V59" s="11">
        <f>'Results ktCO2'!V59/1000</f>
        <v>21.083986366599127</v>
      </c>
      <c r="W59" s="11">
        <f>'Results ktCO2'!W59/1000</f>
        <v>21.188487388799196</v>
      </c>
      <c r="X59" s="11">
        <f>'Results ktCO2'!X59/1000</f>
        <v>21.49425089995772</v>
      </c>
      <c r="Y59" s="11">
        <f>'Results ktCO2'!Y59/1000</f>
        <v>21.8063024754452</v>
      </c>
      <c r="Z59" s="11">
        <f>'Results ktCO2'!Z59/1000</f>
        <v>22.124424853239443</v>
      </c>
      <c r="AA59" s="11">
        <f>'Results ktCO2'!AA59/1000</f>
        <v>22.22485934915246</v>
      </c>
      <c r="AB59" s="11">
        <f>'Results ktCO2'!AB59/1000</f>
        <v>22.32598490745313</v>
      </c>
      <c r="AC59" s="11">
        <f>'Results ktCO2'!AC59/1000</f>
        <v>22.427331442154202</v>
      </c>
      <c r="AD59" s="11">
        <f>'Results ktCO2'!AD59/1000</f>
        <v>22.528328927899935</v>
      </c>
      <c r="AE59" s="11">
        <f>'Results ktCO2'!AE59/1000</f>
        <v>22.628279977677749</v>
      </c>
      <c r="AF59" s="11">
        <f>'Results ktCO2'!AF59/1000</f>
        <v>22.615078115722341</v>
      </c>
      <c r="AG59" s="11">
        <f>'Results ktCO2'!AG59/1000</f>
        <v>22.599325488809207</v>
      </c>
    </row>
    <row r="60" spans="1:33" s="2" customFormat="1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s="2" customFormat="1">
      <c r="B61" s="2" t="s">
        <v>3</v>
      </c>
      <c r="C61" s="11">
        <f>'Results ktCO2'!C61/1000</f>
        <v>2.4622192329155554</v>
      </c>
      <c r="D61" s="11">
        <f>'Results ktCO2'!D61/1000</f>
        <v>2.4309109618070637</v>
      </c>
      <c r="E61" s="11">
        <f>'Results ktCO2'!E61/1000</f>
        <v>2.400173460656585</v>
      </c>
      <c r="F61" s="11">
        <f>'Results ktCO2'!F61/1000</f>
        <v>2.3803237673001871</v>
      </c>
      <c r="G61" s="11">
        <f>'Results ktCO2'!G61/1000</f>
        <v>2.3789715015743749</v>
      </c>
      <c r="H61" s="11">
        <f>'Results ktCO2'!H61/1000</f>
        <v>2.3646217425130911</v>
      </c>
      <c r="I61" s="11">
        <f>'Results ktCO2'!I61/1000</f>
        <v>2.3500184187095918</v>
      </c>
      <c r="J61" s="11">
        <f>'Results ktCO2'!J61/1000</f>
        <v>2.3257770627021714</v>
      </c>
      <c r="K61" s="11">
        <f>'Results ktCO2'!K61/1000</f>
        <v>2.3225111937607679</v>
      </c>
      <c r="L61" s="11">
        <f>'Results ktCO2'!L61/1000</f>
        <v>2.360368757838049</v>
      </c>
      <c r="M61" s="11">
        <f>'Results ktCO2'!M61/1000</f>
        <v>2.3018524070203905</v>
      </c>
      <c r="N61" s="11">
        <f>'Results ktCO2'!N61/1000</f>
        <v>2.4743041992749379</v>
      </c>
      <c r="O61" s="11">
        <f>'Results ktCO2'!O61/1000</f>
        <v>2.563113835957056</v>
      </c>
      <c r="P61" s="11">
        <f>'Results ktCO2'!P61/1000</f>
        <v>2.6754978011190604</v>
      </c>
      <c r="Q61" s="11">
        <f>'Results ktCO2'!Q61/1000</f>
        <v>2.5209230463514447</v>
      </c>
      <c r="R61" s="11">
        <f>'Results ktCO2'!R61/1000</f>
        <v>2.4626099451659562</v>
      </c>
      <c r="S61" s="11">
        <f>'Results ktCO2'!S61/1000</f>
        <v>2.6716754923581156</v>
      </c>
      <c r="T61" s="11">
        <f>'Results ktCO2'!T61/1000</f>
        <v>2.5315105665663382</v>
      </c>
      <c r="U61" s="11">
        <f>'Results ktCO2'!U61/1000</f>
        <v>2.6571807908286544</v>
      </c>
      <c r="V61" s="11">
        <f>'Results ktCO2'!V61/1000</f>
        <v>2.6689151441208367</v>
      </c>
      <c r="W61" s="11">
        <f>'Results ktCO2'!W61/1000</f>
        <v>2.6824050303361529</v>
      </c>
      <c r="X61" s="11">
        <f>'Results ktCO2'!X61/1000</f>
        <v>2.6975332491030741</v>
      </c>
      <c r="Y61" s="11">
        <f>'Results ktCO2'!Y61/1000</f>
        <v>2.7141881747932119</v>
      </c>
      <c r="Z61" s="11">
        <f>'Results ktCO2'!Z61/1000</f>
        <v>2.732263333813012</v>
      </c>
      <c r="AA61" s="11">
        <f>'Results ktCO2'!AA61/1000</f>
        <v>2.7428249192765515</v>
      </c>
      <c r="AB61" s="11">
        <f>'Results ktCO2'!AB61/1000</f>
        <v>2.754551665745288</v>
      </c>
      <c r="AC61" s="11">
        <f>'Results ktCO2'!AC61/1000</f>
        <v>2.7673603547973902</v>
      </c>
      <c r="AD61" s="11">
        <f>'Results ktCO2'!AD61/1000</f>
        <v>2.7811689441206302</v>
      </c>
      <c r="AE61" s="11">
        <f>'Results ktCO2'!AE61/1000</f>
        <v>2.7958951733560347</v>
      </c>
      <c r="AF61" s="11">
        <f>'Results ktCO2'!AF61/1000</f>
        <v>2.8071487876993633</v>
      </c>
      <c r="AG61" s="11">
        <f>'Results ktCO2'!AG61/1000</f>
        <v>2.8192387750966015</v>
      </c>
    </row>
    <row r="62" spans="1:33" s="2" customFormat="1">
      <c r="B62" s="2" t="s">
        <v>4</v>
      </c>
      <c r="C62" s="11">
        <f>'Results ktCO2'!C62/1000</f>
        <v>1.3380898714124183</v>
      </c>
      <c r="D62" s="11">
        <f>'Results ktCO2'!D62/1000</f>
        <v>1.3591660108030648</v>
      </c>
      <c r="E62" s="11">
        <f>'Results ktCO2'!E62/1000</f>
        <v>1.3806734455479104</v>
      </c>
      <c r="F62" s="11">
        <f>'Results ktCO2'!F62/1000</f>
        <v>1.1829127262407926</v>
      </c>
      <c r="G62" s="11">
        <f>'Results ktCO2'!G62/1000</f>
        <v>1.2111756302412418</v>
      </c>
      <c r="H62" s="11">
        <f>'Results ktCO2'!H62/1000</f>
        <v>1.1898013863988059</v>
      </c>
      <c r="I62" s="11">
        <f>'Results ktCO2'!I62/1000</f>
        <v>1.2165304204338605</v>
      </c>
      <c r="J62" s="11">
        <f>'Results ktCO2'!J62/1000</f>
        <v>1.1110797215693264</v>
      </c>
      <c r="K62" s="11">
        <f>'Results ktCO2'!K62/1000</f>
        <v>1.210671536598271</v>
      </c>
      <c r="L62" s="11">
        <f>'Results ktCO2'!L62/1000</f>
        <v>1.3109490809784787</v>
      </c>
      <c r="M62" s="11">
        <f>'Results ktCO2'!M62/1000</f>
        <v>1.492449173983019</v>
      </c>
      <c r="N62" s="11">
        <f>'Results ktCO2'!N62/1000</f>
        <v>1.4857838452407788</v>
      </c>
      <c r="O62" s="11">
        <f>'Results ktCO2'!O62/1000</f>
        <v>1.730476196031163</v>
      </c>
      <c r="P62" s="11">
        <f>'Results ktCO2'!P62/1000</f>
        <v>1.8617109054266949</v>
      </c>
      <c r="Q62" s="11">
        <f>'Results ktCO2'!Q62/1000</f>
        <v>1.944745874695853</v>
      </c>
      <c r="R62" s="11">
        <f>'Results ktCO2'!R62/1000</f>
        <v>2.0466002427001428</v>
      </c>
      <c r="S62" s="11">
        <f>'Results ktCO2'!S62/1000</f>
        <v>2.2237104915992512</v>
      </c>
      <c r="T62" s="11">
        <f>'Results ktCO2'!T62/1000</f>
        <v>2.3314813710619249</v>
      </c>
      <c r="U62" s="11">
        <f>'Results ktCO2'!U62/1000</f>
        <v>2.2847168877693584</v>
      </c>
      <c r="V62" s="11">
        <f>'Results ktCO2'!V62/1000</f>
        <v>2.1783225359828031</v>
      </c>
      <c r="W62" s="11">
        <f>'Results ktCO2'!W62/1000</f>
        <v>2.0577261408377239</v>
      </c>
      <c r="X62" s="11">
        <f>'Results ktCO2'!X62/1000</f>
        <v>2.1345883471424876</v>
      </c>
      <c r="Y62" s="11">
        <f>'Results ktCO2'!Y62/1000</f>
        <v>2.214201256579484</v>
      </c>
      <c r="Z62" s="11">
        <f>'Results ktCO2'!Z62/1000</f>
        <v>2.2966567864628464</v>
      </c>
      <c r="AA62" s="11">
        <f>'Results ktCO2'!AA62/1000</f>
        <v>2.3501369308539362</v>
      </c>
      <c r="AB62" s="11">
        <f>'Results ktCO2'!AB62/1000</f>
        <v>2.4047257570254823</v>
      </c>
      <c r="AC62" s="11">
        <f>'Results ktCO2'!AC62/1000</f>
        <v>2.4604406088291149</v>
      </c>
      <c r="AD62" s="11">
        <f>'Results ktCO2'!AD62/1000</f>
        <v>2.5172988399920704</v>
      </c>
      <c r="AE62" s="11">
        <f>'Results ktCO2'!AE62/1000</f>
        <v>2.575317798062045</v>
      </c>
      <c r="AF62" s="11">
        <f>'Results ktCO2'!AF62/1000</f>
        <v>2.6166277039024783</v>
      </c>
      <c r="AG62" s="11">
        <f>'Results ktCO2'!AG62/1000</f>
        <v>2.6584371021715687</v>
      </c>
    </row>
    <row r="63" spans="1:33" s="2" customFormat="1">
      <c r="B63" s="2" t="s">
        <v>5</v>
      </c>
      <c r="C63" s="11">
        <f>'Results ktCO2'!C63/1000</f>
        <v>11.628879573434759</v>
      </c>
      <c r="D63" s="11">
        <f>'Results ktCO2'!D63/1000</f>
        <v>11.636593420017974</v>
      </c>
      <c r="E63" s="11">
        <f>'Results ktCO2'!E63/1000</f>
        <v>11.645150145971984</v>
      </c>
      <c r="F63" s="11">
        <f>'Results ktCO2'!F63/1000</f>
        <v>11.335776551898183</v>
      </c>
      <c r="G63" s="11">
        <f>'Results ktCO2'!G63/1000</f>
        <v>11.375270471071614</v>
      </c>
      <c r="H63" s="11">
        <f>'Results ktCO2'!H63/1000</f>
        <v>11.412867709076863</v>
      </c>
      <c r="I63" s="11">
        <f>'Results ktCO2'!I63/1000</f>
        <v>11.750760948647338</v>
      </c>
      <c r="J63" s="11">
        <f>'Results ktCO2'!J63/1000</f>
        <v>11.987347315750862</v>
      </c>
      <c r="K63" s="11">
        <f>'Results ktCO2'!K63/1000</f>
        <v>12.217355493607624</v>
      </c>
      <c r="L63" s="11">
        <f>'Results ktCO2'!L63/1000</f>
        <v>12.666548634886178</v>
      </c>
      <c r="M63" s="11">
        <f>'Results ktCO2'!M63/1000</f>
        <v>12.678710508395364</v>
      </c>
      <c r="N63" s="11">
        <f>'Results ktCO2'!N63/1000</f>
        <v>13.909581052048697</v>
      </c>
      <c r="O63" s="11">
        <f>'Results ktCO2'!O63/1000</f>
        <v>13.584648896603671</v>
      </c>
      <c r="P63" s="11">
        <f>'Results ktCO2'!P63/1000</f>
        <v>14.303105993280509</v>
      </c>
      <c r="Q63" s="11">
        <f>'Results ktCO2'!Q63/1000</f>
        <v>14.329383420727096</v>
      </c>
      <c r="R63" s="11">
        <f>'Results ktCO2'!R63/1000</f>
        <v>14.874503684192335</v>
      </c>
      <c r="S63" s="11">
        <f>'Results ktCO2'!S63/1000</f>
        <v>15.3265709696072</v>
      </c>
      <c r="T63" s="11">
        <f>'Results ktCO2'!T63/1000</f>
        <v>15.613330672294307</v>
      </c>
      <c r="U63" s="11">
        <f>'Results ktCO2'!U63/1000</f>
        <v>16.027424780320885</v>
      </c>
      <c r="V63" s="11">
        <f>'Results ktCO2'!V63/1000</f>
        <v>16.236748686495492</v>
      </c>
      <c r="W63" s="11">
        <f>'Results ktCO2'!W63/1000</f>
        <v>16.448356217625324</v>
      </c>
      <c r="X63" s="11">
        <f>'Results ktCO2'!X63/1000</f>
        <v>16.662129303712153</v>
      </c>
      <c r="Y63" s="11">
        <f>'Results ktCO2'!Y63/1000</f>
        <v>16.877913044072503</v>
      </c>
      <c r="Z63" s="11">
        <f>'Results ktCO2'!Z63/1000</f>
        <v>17.095504732963587</v>
      </c>
      <c r="AA63" s="11">
        <f>'Results ktCO2'!AA63/1000</f>
        <v>17.131897499021967</v>
      </c>
      <c r="AB63" s="11">
        <f>'Results ktCO2'!AB63/1000</f>
        <v>17.166707484682359</v>
      </c>
      <c r="AC63" s="11">
        <f>'Results ktCO2'!AC63/1000</f>
        <v>17.199530478527706</v>
      </c>
      <c r="AD63" s="11">
        <f>'Results ktCO2'!AD63/1000</f>
        <v>17.229861143787236</v>
      </c>
      <c r="AE63" s="11">
        <f>'Results ktCO2'!AE63/1000</f>
        <v>17.257067006259671</v>
      </c>
      <c r="AF63" s="11">
        <f>'Results ktCO2'!AF63/1000</f>
        <v>17.191301624120506</v>
      </c>
      <c r="AG63" s="11">
        <f>'Results ktCO2'!AG63/1000</f>
        <v>17.121649611541041</v>
      </c>
    </row>
    <row r="64" spans="1:33" s="2" customFormat="1"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s="2" customFormat="1">
      <c r="B65" s="2" t="s">
        <v>9</v>
      </c>
      <c r="C65" s="11">
        <f>'Results ktCO2'!C65/1000</f>
        <v>2.7924176121591189</v>
      </c>
      <c r="D65" s="11">
        <f>'Results ktCO2'!D65/1000</f>
        <v>2.8254513180086898</v>
      </c>
      <c r="E65" s="11">
        <f>'Results ktCO2'!E65/1000</f>
        <v>2.8588758055656251</v>
      </c>
      <c r="F65" s="11">
        <f>'Results ktCO2'!F65/1000</f>
        <v>2.8268864186970566</v>
      </c>
      <c r="G65" s="11">
        <f>'Results ktCO2'!G65/1000</f>
        <v>2.8402198545136637</v>
      </c>
      <c r="H65" s="11">
        <f>'Results ktCO2'!H65/1000</f>
        <v>2.8595510580209531</v>
      </c>
      <c r="I65" s="11">
        <f>'Results ktCO2'!I65/1000</f>
        <v>2.9601206374346272</v>
      </c>
      <c r="J65" s="11">
        <f>'Results ktCO2'!J65/1000</f>
        <v>3.0280681365448436</v>
      </c>
      <c r="K65" s="11">
        <f>'Results ktCO2'!K65/1000</f>
        <v>3.2301445634384445</v>
      </c>
      <c r="L65" s="11">
        <f>'Results ktCO2'!L65/1000</f>
        <v>3.2150031023189252</v>
      </c>
      <c r="M65" s="11">
        <f>'Results ktCO2'!M65/1000</f>
        <v>3.1516522279193326</v>
      </c>
      <c r="N65" s="11">
        <f>'Results ktCO2'!N65/1000</f>
        <v>3.1481753354413602</v>
      </c>
      <c r="O65" s="11">
        <f>'Results ktCO2'!O65/1000</f>
        <v>3.0075606385233185</v>
      </c>
      <c r="P65" s="11">
        <f>'Results ktCO2'!P65/1000</f>
        <v>3.3330865128216933</v>
      </c>
      <c r="Q65" s="11">
        <f>'Results ktCO2'!Q65/1000</f>
        <v>3.187893358237937</v>
      </c>
      <c r="R65" s="11">
        <f>'Results ktCO2'!R65/1000</f>
        <v>3.4394335008725707</v>
      </c>
      <c r="S65" s="11">
        <f>'Results ktCO2'!S65/1000</f>
        <v>3.5542695051646351</v>
      </c>
      <c r="T65" s="11">
        <f>'Results ktCO2'!T65/1000</f>
        <v>3.4875846093103697</v>
      </c>
      <c r="U65" s="11">
        <f>'Results ktCO2'!U65/1000</f>
        <v>3.5313249695668589</v>
      </c>
      <c r="V65" s="11">
        <f>'Results ktCO2'!V65/1000</f>
        <v>3.5551422840319415</v>
      </c>
      <c r="W65" s="11">
        <f>'Results ktCO2'!W65/1000</f>
        <v>3.5789595984970242</v>
      </c>
      <c r="X65" s="11">
        <f>'Results ktCO2'!X65/1000</f>
        <v>3.6027769129621068</v>
      </c>
      <c r="Y65" s="11">
        <f>'Results ktCO2'!Y65/1000</f>
        <v>3.6265942274271898</v>
      </c>
      <c r="Z65" s="11">
        <f>'Results ktCO2'!Z65/1000</f>
        <v>3.6504115418922725</v>
      </c>
      <c r="AA65" s="11">
        <f>'Results ktCO2'!AA65/1000</f>
        <v>3.6742288563573551</v>
      </c>
      <c r="AB65" s="11">
        <f>'Results ktCO2'!AB65/1000</f>
        <v>3.6980461708224381</v>
      </c>
      <c r="AC65" s="11">
        <f>'Results ktCO2'!AC65/1000</f>
        <v>3.7218634852875208</v>
      </c>
      <c r="AD65" s="11">
        <f>'Results ktCO2'!AD65/1000</f>
        <v>3.7456807997526034</v>
      </c>
      <c r="AE65" s="11">
        <f>'Results ktCO2'!AE65/1000</f>
        <v>3.769498114217686</v>
      </c>
      <c r="AF65" s="11">
        <f>'Results ktCO2'!AF65/1000</f>
        <v>3.7933154286827691</v>
      </c>
      <c r="AG65" s="11">
        <f>'Results ktCO2'!AG65/1000</f>
        <v>3.8171327431478517</v>
      </c>
    </row>
    <row r="66" spans="1:33" s="2" customFormat="1">
      <c r="B66" s="2" t="s">
        <v>10</v>
      </c>
      <c r="C66" s="11">
        <f>'Results ktCO2'!C66/1000</f>
        <v>3.922658061364761</v>
      </c>
      <c r="D66" s="11">
        <f>'Results ktCO2'!D66/1000</f>
        <v>3.8510997903727553</v>
      </c>
      <c r="E66" s="11">
        <f>'Results ktCO2'!E66/1000</f>
        <v>3.7808469062044949</v>
      </c>
      <c r="F66" s="11">
        <f>'Results ktCO2'!F66/1000</f>
        <v>3.5632364935409795</v>
      </c>
      <c r="G66" s="11">
        <f>'Results ktCO2'!G66/1000</f>
        <v>3.5901471318156166</v>
      </c>
      <c r="H66" s="11">
        <f>'Results ktCO2'!H66/1000</f>
        <v>3.554423128911897</v>
      </c>
      <c r="I66" s="11">
        <f>'Results ktCO2'!I66/1000</f>
        <v>3.5665488391434526</v>
      </c>
      <c r="J66" s="11">
        <f>'Results ktCO2'!J66/1000</f>
        <v>3.4368567842714977</v>
      </c>
      <c r="K66" s="11">
        <f>'Results ktCO2'!K66/1000</f>
        <v>3.5331827303590391</v>
      </c>
      <c r="L66" s="11">
        <f>'Results ktCO2'!L66/1000</f>
        <v>3.671317838816528</v>
      </c>
      <c r="M66" s="11">
        <f>'Results ktCO2'!M66/1000</f>
        <v>3.7943015810034098</v>
      </c>
      <c r="N66" s="11">
        <f>'Results ktCO2'!N66/1000</f>
        <v>3.9600880445157167</v>
      </c>
      <c r="O66" s="11">
        <f>'Results ktCO2'!O66/1000</f>
        <v>4.2935900319882192</v>
      </c>
      <c r="P66" s="11">
        <f>'Results ktCO2'!P66/1000</f>
        <v>4.5372087065457558</v>
      </c>
      <c r="Q66" s="11">
        <f>'Results ktCO2'!Q66/1000</f>
        <v>4.465668921047298</v>
      </c>
      <c r="R66" s="11">
        <f>'Results ktCO2'!R66/1000</f>
        <v>4.5092101878660991</v>
      </c>
      <c r="S66" s="11">
        <f>'Results ktCO2'!S66/1000</f>
        <v>4.8953859839573672</v>
      </c>
      <c r="T66" s="11">
        <f>'Results ktCO2'!T66/1000</f>
        <v>4.8629919376282631</v>
      </c>
      <c r="U66" s="11">
        <f>'Results ktCO2'!U66/1000</f>
        <v>4.9418976785980133</v>
      </c>
      <c r="V66" s="11">
        <f>'Results ktCO2'!V66/1000</f>
        <v>4.847237680103639</v>
      </c>
      <c r="W66" s="11">
        <f>'Results ktCO2'!W66/1000</f>
        <v>4.7401311711738767</v>
      </c>
      <c r="X66" s="11">
        <f>'Results ktCO2'!X66/1000</f>
        <v>4.8321215962455621</v>
      </c>
      <c r="Y66" s="11">
        <f>'Results ktCO2'!Y66/1000</f>
        <v>4.9283894313726959</v>
      </c>
      <c r="Z66" s="11">
        <f>'Results ktCO2'!Z66/1000</f>
        <v>5.0289201202758589</v>
      </c>
      <c r="AA66" s="11">
        <f>'Results ktCO2'!AA66/1000</f>
        <v>5.0929618501304876</v>
      </c>
      <c r="AB66" s="11">
        <f>'Results ktCO2'!AB66/1000</f>
        <v>5.1592774227707698</v>
      </c>
      <c r="AC66" s="11">
        <f>'Results ktCO2'!AC66/1000</f>
        <v>5.227800963626505</v>
      </c>
      <c r="AD66" s="11">
        <f>'Results ktCO2'!AD66/1000</f>
        <v>5.2984677841127006</v>
      </c>
      <c r="AE66" s="11">
        <f>'Results ktCO2'!AE66/1000</f>
        <v>5.3712129714180792</v>
      </c>
      <c r="AF66" s="11">
        <f>'Results ktCO2'!AF66/1000</f>
        <v>5.4237764916018421</v>
      </c>
      <c r="AG66" s="11">
        <f>'Results ktCO2'!AG66/1000</f>
        <v>5.4776758772681697</v>
      </c>
    </row>
    <row r="67" spans="1:33" s="2" customFormat="1">
      <c r="B67" s="2" t="s">
        <v>11</v>
      </c>
      <c r="C67" s="11">
        <f>'Results ktCO2'!C67/1000</f>
        <v>8.7141130042388522</v>
      </c>
      <c r="D67" s="11">
        <f>'Results ktCO2'!D67/1000</f>
        <v>8.750119284246658</v>
      </c>
      <c r="E67" s="11">
        <f>'Results ktCO2'!E67/1000</f>
        <v>8.7862743404063615</v>
      </c>
      <c r="F67" s="11">
        <f>'Results ktCO2'!F67/1000</f>
        <v>8.5088901332011275</v>
      </c>
      <c r="G67" s="11">
        <f>'Results ktCO2'!G67/1000</f>
        <v>8.5350506165579514</v>
      </c>
      <c r="H67" s="11">
        <f>'Results ktCO2'!H67/1000</f>
        <v>8.5533166510559049</v>
      </c>
      <c r="I67" s="11">
        <f>'Results ktCO2'!I67/1000</f>
        <v>8.7906403112127087</v>
      </c>
      <c r="J67" s="11">
        <f>'Results ktCO2'!J67/1000</f>
        <v>8.9592791792060122</v>
      </c>
      <c r="K67" s="11">
        <f>'Results ktCO2'!K67/1000</f>
        <v>8.9872109301691747</v>
      </c>
      <c r="L67" s="11">
        <f>'Results ktCO2'!L67/1000</f>
        <v>9.4515455325672466</v>
      </c>
      <c r="M67" s="11">
        <f>'Results ktCO2'!M67/1000</f>
        <v>9.5270582804760355</v>
      </c>
      <c r="N67" s="11">
        <f>'Results ktCO2'!N67/1000</f>
        <v>10.76140571660734</v>
      </c>
      <c r="O67" s="11">
        <f>'Results ktCO2'!O67/1000</f>
        <v>10.577088258080353</v>
      </c>
      <c r="P67" s="11">
        <f>'Results ktCO2'!P67/1000</f>
        <v>10.970019480458815</v>
      </c>
      <c r="Q67" s="11">
        <f>'Results ktCO2'!Q67/1000</f>
        <v>11.141490062489162</v>
      </c>
      <c r="R67" s="11">
        <f>'Results ktCO2'!R67/1000</f>
        <v>11.435070183319764</v>
      </c>
      <c r="S67" s="11">
        <f>'Results ktCO2'!S67/1000</f>
        <v>11.77230146444257</v>
      </c>
      <c r="T67" s="11">
        <f>'Results ktCO2'!T67/1000</f>
        <v>12.125746062983938</v>
      </c>
      <c r="U67" s="11">
        <f>'Results ktCO2'!U67/1000</f>
        <v>12.496099810754023</v>
      </c>
      <c r="V67" s="11">
        <f>'Results ktCO2'!V67/1000</f>
        <v>12.681606402463549</v>
      </c>
      <c r="W67" s="11">
        <f>'Results ktCO2'!W67/1000</f>
        <v>12.869396619128295</v>
      </c>
      <c r="X67" s="11">
        <f>'Results ktCO2'!X67/1000</f>
        <v>13.059352390750048</v>
      </c>
      <c r="Y67" s="11">
        <f>'Results ktCO2'!Y67/1000</f>
        <v>13.251318816645316</v>
      </c>
      <c r="Z67" s="11">
        <f>'Results ktCO2'!Z67/1000</f>
        <v>13.445093191071312</v>
      </c>
      <c r="AA67" s="11">
        <f>'Results ktCO2'!AA67/1000</f>
        <v>13.457668642664617</v>
      </c>
      <c r="AB67" s="11">
        <f>'Results ktCO2'!AB67/1000</f>
        <v>13.468661313859924</v>
      </c>
      <c r="AC67" s="11">
        <f>'Results ktCO2'!AC67/1000</f>
        <v>13.477666993240174</v>
      </c>
      <c r="AD67" s="11">
        <f>'Results ktCO2'!AD67/1000</f>
        <v>13.484180344034632</v>
      </c>
      <c r="AE67" s="11">
        <f>'Results ktCO2'!AE67/1000</f>
        <v>13.487568892041985</v>
      </c>
      <c r="AF67" s="11">
        <f>'Results ktCO2'!AF67/1000</f>
        <v>13.397986195437728</v>
      </c>
      <c r="AG67" s="11">
        <f>'Results ktCO2'!AG67/1000</f>
        <v>13.304516868393186</v>
      </c>
    </row>
    <row r="68" spans="1:33" s="2" customFormat="1"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s="6" customFormat="1">
      <c r="B69" s="6" t="s">
        <v>8</v>
      </c>
      <c r="C69" s="7">
        <f t="shared" ref="C69:AG69" si="3">C5-C59</f>
        <v>0</v>
      </c>
      <c r="D69" s="7">
        <f t="shared" si="3"/>
        <v>0</v>
      </c>
      <c r="E69" s="7">
        <f t="shared" si="3"/>
        <v>0</v>
      </c>
      <c r="F69" s="7">
        <f t="shared" si="3"/>
        <v>0</v>
      </c>
      <c r="G69" s="7">
        <f t="shared" si="3"/>
        <v>0</v>
      </c>
      <c r="H69" s="7">
        <f t="shared" si="3"/>
        <v>0</v>
      </c>
      <c r="I69" s="7">
        <f t="shared" si="3"/>
        <v>0</v>
      </c>
      <c r="J69" s="7">
        <f t="shared" si="3"/>
        <v>0</v>
      </c>
      <c r="K69" s="7">
        <f t="shared" si="3"/>
        <v>0</v>
      </c>
      <c r="L69" s="7">
        <f t="shared" si="3"/>
        <v>0</v>
      </c>
      <c r="M69" s="7">
        <f t="shared" si="3"/>
        <v>0</v>
      </c>
      <c r="N69" s="7">
        <f t="shared" si="3"/>
        <v>0</v>
      </c>
      <c r="O69" s="7">
        <f t="shared" si="3"/>
        <v>0</v>
      </c>
      <c r="P69" s="7">
        <f t="shared" si="3"/>
        <v>0</v>
      </c>
      <c r="Q69" s="7">
        <f t="shared" si="3"/>
        <v>0</v>
      </c>
      <c r="R69" s="7">
        <f t="shared" si="3"/>
        <v>0</v>
      </c>
      <c r="S69" s="7">
        <f t="shared" si="3"/>
        <v>0</v>
      </c>
      <c r="T69" s="7">
        <f t="shared" si="3"/>
        <v>0</v>
      </c>
      <c r="U69" s="7">
        <f t="shared" si="3"/>
        <v>0</v>
      </c>
      <c r="V69" s="7">
        <f t="shared" si="3"/>
        <v>9.2404784716464405E-3</v>
      </c>
      <c r="W69" s="7">
        <f t="shared" si="3"/>
        <v>1.8389743202977371E-2</v>
      </c>
      <c r="X69" s="7">
        <f t="shared" si="3"/>
        <v>2.7804875382052785E-2</v>
      </c>
      <c r="Y69" s="7">
        <f t="shared" si="3"/>
        <v>3.7936755250537857E-2</v>
      </c>
      <c r="Z69" s="7">
        <f t="shared" si="3"/>
        <v>4.9357694776801964E-2</v>
      </c>
      <c r="AA69" s="7">
        <f t="shared" si="3"/>
        <v>5.4168107585542913E-2</v>
      </c>
      <c r="AB69" s="7">
        <f t="shared" si="3"/>
        <v>6.189879410654342E-2</v>
      </c>
      <c r="AC69" s="7">
        <f t="shared" si="3"/>
        <v>7.3538576110113496E-2</v>
      </c>
      <c r="AD69" s="7">
        <f t="shared" si="3"/>
        <v>9.0336234037238228E-2</v>
      </c>
      <c r="AE69" s="7">
        <f t="shared" si="3"/>
        <v>0.11386850329898479</v>
      </c>
      <c r="AF69" s="7">
        <f t="shared" si="3"/>
        <v>0.14148993762838202</v>
      </c>
      <c r="AG69" s="7">
        <f t="shared" si="3"/>
        <v>0.17986489365618397</v>
      </c>
    </row>
    <row r="70" spans="1:33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s="5" customFormat="1">
      <c r="A71" s="5" t="s">
        <v>15</v>
      </c>
    </row>
    <row r="72" spans="1:33" s="2" customFormat="1">
      <c r="C72" s="2">
        <v>1990</v>
      </c>
      <c r="D72" s="2">
        <v>1991</v>
      </c>
      <c r="E72" s="2">
        <v>1992</v>
      </c>
      <c r="F72" s="2">
        <v>1993</v>
      </c>
      <c r="G72" s="2">
        <v>1994</v>
      </c>
      <c r="H72" s="2">
        <v>1995</v>
      </c>
      <c r="I72" s="2">
        <v>1996</v>
      </c>
      <c r="J72" s="2">
        <v>1997</v>
      </c>
      <c r="K72" s="2">
        <v>1998</v>
      </c>
      <c r="L72" s="2">
        <v>1999</v>
      </c>
      <c r="M72" s="2">
        <v>2000</v>
      </c>
      <c r="N72" s="2">
        <v>2001</v>
      </c>
      <c r="O72" s="2">
        <v>2002</v>
      </c>
      <c r="P72" s="2">
        <v>2003</v>
      </c>
      <c r="Q72" s="2">
        <v>2004</v>
      </c>
      <c r="R72" s="2">
        <v>2005</v>
      </c>
      <c r="S72" s="2">
        <v>2006</v>
      </c>
      <c r="T72" s="2">
        <v>2007</v>
      </c>
      <c r="U72" s="2">
        <v>2008</v>
      </c>
      <c r="V72" s="2">
        <v>2009</v>
      </c>
      <c r="W72" s="2">
        <v>2010</v>
      </c>
      <c r="X72" s="2">
        <v>2011</v>
      </c>
      <c r="Y72" s="2">
        <v>2012</v>
      </c>
      <c r="Z72" s="2">
        <v>2013</v>
      </c>
      <c r="AA72" s="2">
        <v>2014</v>
      </c>
      <c r="AB72" s="2">
        <v>2015</v>
      </c>
      <c r="AC72" s="2">
        <v>2016</v>
      </c>
      <c r="AD72" s="2">
        <v>2017</v>
      </c>
      <c r="AE72" s="2">
        <v>2018</v>
      </c>
      <c r="AF72" s="2">
        <v>2019</v>
      </c>
      <c r="AG72" s="2">
        <v>2020</v>
      </c>
    </row>
    <row r="73" spans="1:33" s="2" customFormat="1">
      <c r="A73" s="2" t="s">
        <v>1</v>
      </c>
      <c r="B73" s="2" t="s">
        <v>2</v>
      </c>
      <c r="C73" s="11">
        <f>'Results ktCO2'!C73/1000</f>
        <v>15.429188677762733</v>
      </c>
      <c r="D73" s="11">
        <f>'Results ktCO2'!D73/1000</f>
        <v>15.426670392628102</v>
      </c>
      <c r="E73" s="11">
        <f>'Results ktCO2'!E73/1000</f>
        <v>15.425997052176479</v>
      </c>
      <c r="F73" s="11">
        <f>'Results ktCO2'!F73/1000</f>
        <v>14.899013045439162</v>
      </c>
      <c r="G73" s="11">
        <f>'Results ktCO2'!G73/1000</f>
        <v>14.965417602887232</v>
      </c>
      <c r="H73" s="11">
        <f>'Results ktCO2'!H73/1000</f>
        <v>14.967290837988759</v>
      </c>
      <c r="I73" s="11">
        <f>'Results ktCO2'!I73/1000</f>
        <v>15.317309787790791</v>
      </c>
      <c r="J73" s="11">
        <f>'Results ktCO2'!J73/1000</f>
        <v>15.424204100022356</v>
      </c>
      <c r="K73" s="11">
        <f>'Results ktCO2'!K73/1000</f>
        <v>15.750538223966664</v>
      </c>
      <c r="L73" s="11">
        <f>'Results ktCO2'!L73/1000</f>
        <v>16.337866473702707</v>
      </c>
      <c r="M73" s="11">
        <f>'Results ktCO2'!M73/1000</f>
        <v>16.473012089398772</v>
      </c>
      <c r="N73" s="11">
        <f>'Results ktCO2'!N73/1000</f>
        <v>17.869669096564419</v>
      </c>
      <c r="O73" s="11">
        <f>'Results ktCO2'!O73/1000</f>
        <v>17.878238928591891</v>
      </c>
      <c r="P73" s="11">
        <f>'Results ktCO2'!P73/1000</f>
        <v>18.840314699826266</v>
      </c>
      <c r="Q73" s="11">
        <f>'Results ktCO2'!Q73/1000</f>
        <v>18.795052341774394</v>
      </c>
      <c r="R73" s="11">
        <f>'Results ktCO2'!R73/1000</f>
        <v>19.383713872058436</v>
      </c>
      <c r="S73" s="11">
        <f>'Results ktCO2'!S73/1000</f>
        <v>20.221956953564575</v>
      </c>
      <c r="T73" s="11">
        <f>'Results ktCO2'!T73/1000</f>
        <v>20.476322609922573</v>
      </c>
      <c r="U73" s="11">
        <f>'Results ktCO2'!U73/1000</f>
        <v>20.969322458918903</v>
      </c>
      <c r="V73" s="11">
        <f>'Results ktCO2'!V73/1000</f>
        <v>21.05692146947106</v>
      </c>
      <c r="W73" s="11">
        <f>'Results ktCO2'!W73/1000</f>
        <v>21.138286260640914</v>
      </c>
      <c r="X73" s="11">
        <f>'Results ktCO2'!X73/1000</f>
        <v>21.415326357982646</v>
      </c>
      <c r="Y73" s="11">
        <f>'Results ktCO2'!Y73/1000</f>
        <v>21.69662581359044</v>
      </c>
      <c r="Z73" s="11">
        <f>'Results ktCO2'!Z73/1000</f>
        <v>21.982394482477677</v>
      </c>
      <c r="AA73" s="11">
        <f>'Results ktCO2'!AA73/1000</f>
        <v>22.044013763652607</v>
      </c>
      <c r="AB73" s="11">
        <f>'Results ktCO2'!AB73/1000</f>
        <v>22.107332363240033</v>
      </c>
      <c r="AC73" s="11">
        <f>'Results ktCO2'!AC73/1000</f>
        <v>22.172811270420432</v>
      </c>
      <c r="AD73" s="11">
        <f>'Results ktCO2'!AD73/1000</f>
        <v>22.241070335938367</v>
      </c>
      <c r="AE73" s="11">
        <f>'Results ktCO2'!AE73/1000</f>
        <v>22.312928847966397</v>
      </c>
      <c r="AF73" s="11">
        <f>'Results ktCO2'!AF73/1000</f>
        <v>22.276852974301935</v>
      </c>
      <c r="AG73" s="11">
        <f>'Results ktCO2'!AG73/1000</f>
        <v>22.247502962031078</v>
      </c>
    </row>
    <row r="74" spans="1:33" s="2" customFormat="1"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s="2" customFormat="1">
      <c r="B75" s="2" t="s">
        <v>3</v>
      </c>
      <c r="C75" s="11">
        <f>'Results ktCO2'!C75/1000</f>
        <v>2.4622192329155554</v>
      </c>
      <c r="D75" s="11">
        <f>'Results ktCO2'!D75/1000</f>
        <v>2.4309109618070637</v>
      </c>
      <c r="E75" s="11">
        <f>'Results ktCO2'!E75/1000</f>
        <v>2.400173460656585</v>
      </c>
      <c r="F75" s="11">
        <f>'Results ktCO2'!F75/1000</f>
        <v>2.3803237673001871</v>
      </c>
      <c r="G75" s="11">
        <f>'Results ktCO2'!G75/1000</f>
        <v>2.3789715015743749</v>
      </c>
      <c r="H75" s="11">
        <f>'Results ktCO2'!H75/1000</f>
        <v>2.3646217425130911</v>
      </c>
      <c r="I75" s="11">
        <f>'Results ktCO2'!I75/1000</f>
        <v>2.3500184187095918</v>
      </c>
      <c r="J75" s="11">
        <f>'Results ktCO2'!J75/1000</f>
        <v>2.3257770627021714</v>
      </c>
      <c r="K75" s="11">
        <f>'Results ktCO2'!K75/1000</f>
        <v>2.3225111937607679</v>
      </c>
      <c r="L75" s="11">
        <f>'Results ktCO2'!L75/1000</f>
        <v>2.360368757838049</v>
      </c>
      <c r="M75" s="11">
        <f>'Results ktCO2'!M75/1000</f>
        <v>2.3018524070203905</v>
      </c>
      <c r="N75" s="11">
        <f>'Results ktCO2'!N75/1000</f>
        <v>2.4743041992749379</v>
      </c>
      <c r="O75" s="11">
        <f>'Results ktCO2'!O75/1000</f>
        <v>2.563113835957056</v>
      </c>
      <c r="P75" s="11">
        <f>'Results ktCO2'!P75/1000</f>
        <v>2.6754978011190604</v>
      </c>
      <c r="Q75" s="11">
        <f>'Results ktCO2'!Q75/1000</f>
        <v>2.5209230463514447</v>
      </c>
      <c r="R75" s="11">
        <f>'Results ktCO2'!R75/1000</f>
        <v>2.4626099451659562</v>
      </c>
      <c r="S75" s="11">
        <f>'Results ktCO2'!S75/1000</f>
        <v>2.6716754923581156</v>
      </c>
      <c r="T75" s="11">
        <f>'Results ktCO2'!T75/1000</f>
        <v>2.5315105665663382</v>
      </c>
      <c r="U75" s="11">
        <f>'Results ktCO2'!U75/1000</f>
        <v>2.6571807908286544</v>
      </c>
      <c r="V75" s="11">
        <f>'Results ktCO2'!V75/1000</f>
        <v>2.6689151441208367</v>
      </c>
      <c r="W75" s="11">
        <f>'Results ktCO2'!W75/1000</f>
        <v>2.6824050303361529</v>
      </c>
      <c r="X75" s="11">
        <f>'Results ktCO2'!X75/1000</f>
        <v>2.6975332491030741</v>
      </c>
      <c r="Y75" s="11">
        <f>'Results ktCO2'!Y75/1000</f>
        <v>2.7141881747932119</v>
      </c>
      <c r="Z75" s="11">
        <f>'Results ktCO2'!Z75/1000</f>
        <v>2.732263333813012</v>
      </c>
      <c r="AA75" s="11">
        <f>'Results ktCO2'!AA75/1000</f>
        <v>2.7428249192765515</v>
      </c>
      <c r="AB75" s="11">
        <f>'Results ktCO2'!AB75/1000</f>
        <v>2.754551665745288</v>
      </c>
      <c r="AC75" s="11">
        <f>'Results ktCO2'!AC75/1000</f>
        <v>2.7673603547973902</v>
      </c>
      <c r="AD75" s="11">
        <f>'Results ktCO2'!AD75/1000</f>
        <v>2.7811689441206302</v>
      </c>
      <c r="AE75" s="11">
        <f>'Results ktCO2'!AE75/1000</f>
        <v>2.7958951733560347</v>
      </c>
      <c r="AF75" s="11">
        <f>'Results ktCO2'!AF75/1000</f>
        <v>2.8071487876993633</v>
      </c>
      <c r="AG75" s="11">
        <f>'Results ktCO2'!AG75/1000</f>
        <v>2.8192387750966015</v>
      </c>
    </row>
    <row r="76" spans="1:33" s="2" customFormat="1">
      <c r="B76" s="2" t="s">
        <v>4</v>
      </c>
      <c r="C76" s="11">
        <f>'Results ktCO2'!C76/1000</f>
        <v>1.3380898714124183</v>
      </c>
      <c r="D76" s="11">
        <f>'Results ktCO2'!D76/1000</f>
        <v>1.3591660108030648</v>
      </c>
      <c r="E76" s="11">
        <f>'Results ktCO2'!E76/1000</f>
        <v>1.3806734455479104</v>
      </c>
      <c r="F76" s="11">
        <f>'Results ktCO2'!F76/1000</f>
        <v>1.1829127262407926</v>
      </c>
      <c r="G76" s="11">
        <f>'Results ktCO2'!G76/1000</f>
        <v>1.2111756302412418</v>
      </c>
      <c r="H76" s="11">
        <f>'Results ktCO2'!H76/1000</f>
        <v>1.1898013863988059</v>
      </c>
      <c r="I76" s="11">
        <f>'Results ktCO2'!I76/1000</f>
        <v>1.2165304204338605</v>
      </c>
      <c r="J76" s="11">
        <f>'Results ktCO2'!J76/1000</f>
        <v>1.1110797215693264</v>
      </c>
      <c r="K76" s="11">
        <f>'Results ktCO2'!K76/1000</f>
        <v>1.210671536598271</v>
      </c>
      <c r="L76" s="11">
        <f>'Results ktCO2'!L76/1000</f>
        <v>1.3109490809784787</v>
      </c>
      <c r="M76" s="11">
        <f>'Results ktCO2'!M76/1000</f>
        <v>1.492449173983019</v>
      </c>
      <c r="N76" s="11">
        <f>'Results ktCO2'!N76/1000</f>
        <v>1.4857838452407788</v>
      </c>
      <c r="O76" s="11">
        <f>'Results ktCO2'!O76/1000</f>
        <v>1.730476196031163</v>
      </c>
      <c r="P76" s="11">
        <f>'Results ktCO2'!P76/1000</f>
        <v>1.8617109054266949</v>
      </c>
      <c r="Q76" s="11">
        <f>'Results ktCO2'!Q76/1000</f>
        <v>1.944745874695853</v>
      </c>
      <c r="R76" s="11">
        <f>'Results ktCO2'!R76/1000</f>
        <v>2.0466002427001428</v>
      </c>
      <c r="S76" s="11">
        <f>'Results ktCO2'!S76/1000</f>
        <v>2.2237104915992512</v>
      </c>
      <c r="T76" s="11">
        <f>'Results ktCO2'!T76/1000</f>
        <v>2.3314813710619249</v>
      </c>
      <c r="U76" s="11">
        <f>'Results ktCO2'!U76/1000</f>
        <v>2.2847168877693584</v>
      </c>
      <c r="V76" s="11">
        <f>'Results ktCO2'!V76/1000</f>
        <v>2.1420171603830895</v>
      </c>
      <c r="W76" s="11">
        <f>'Results ktCO2'!W76/1000</f>
        <v>1.9891352694764661</v>
      </c>
      <c r="X76" s="11">
        <f>'Results ktCO2'!X76/1000</f>
        <v>2.0278589297853631</v>
      </c>
      <c r="Y76" s="11">
        <f>'Results ktCO2'!Y76/1000</f>
        <v>2.0665878394741855</v>
      </c>
      <c r="Z76" s="11">
        <f>'Results ktCO2'!Z76/1000</f>
        <v>2.105268720924276</v>
      </c>
      <c r="AA76" s="11">
        <f>'Results ktCO2'!AA76/1000</f>
        <v>2.1151232377685423</v>
      </c>
      <c r="AB76" s="11">
        <f>'Results ktCO2'!AB76/1000</f>
        <v>2.1241744187058424</v>
      </c>
      <c r="AC76" s="11">
        <f>'Results ktCO2'!AC76/1000</f>
        <v>2.132381860985233</v>
      </c>
      <c r="AD76" s="11">
        <f>'Results ktCO2'!AD76/1000</f>
        <v>2.1397040139932599</v>
      </c>
      <c r="AE76" s="11">
        <f>'Results ktCO2'!AE76/1000</f>
        <v>2.1460981650517041</v>
      </c>
      <c r="AF76" s="11">
        <f>'Results ktCO2'!AF76/1000</f>
        <v>2.1369126248536907</v>
      </c>
      <c r="AG76" s="11">
        <f>'Results ktCO2'!AG76/1000</f>
        <v>2.1267496817372553</v>
      </c>
    </row>
    <row r="77" spans="1:33" s="2" customFormat="1">
      <c r="B77" s="2" t="s">
        <v>5</v>
      </c>
      <c r="C77" s="11">
        <f>'Results ktCO2'!C77/1000</f>
        <v>11.628879573434759</v>
      </c>
      <c r="D77" s="11">
        <f>'Results ktCO2'!D77/1000</f>
        <v>11.636593420017974</v>
      </c>
      <c r="E77" s="11">
        <f>'Results ktCO2'!E77/1000</f>
        <v>11.645150145971984</v>
      </c>
      <c r="F77" s="11">
        <f>'Results ktCO2'!F77/1000</f>
        <v>11.335776551898183</v>
      </c>
      <c r="G77" s="11">
        <f>'Results ktCO2'!G77/1000</f>
        <v>11.375270471071614</v>
      </c>
      <c r="H77" s="11">
        <f>'Results ktCO2'!H77/1000</f>
        <v>11.412867709076863</v>
      </c>
      <c r="I77" s="11">
        <f>'Results ktCO2'!I77/1000</f>
        <v>11.750760948647338</v>
      </c>
      <c r="J77" s="11">
        <f>'Results ktCO2'!J77/1000</f>
        <v>11.987347315750862</v>
      </c>
      <c r="K77" s="11">
        <f>'Results ktCO2'!K77/1000</f>
        <v>12.217355493607624</v>
      </c>
      <c r="L77" s="11">
        <f>'Results ktCO2'!L77/1000</f>
        <v>12.666548634886178</v>
      </c>
      <c r="M77" s="11">
        <f>'Results ktCO2'!M77/1000</f>
        <v>12.678710508395364</v>
      </c>
      <c r="N77" s="11">
        <f>'Results ktCO2'!N77/1000</f>
        <v>13.909581052048697</v>
      </c>
      <c r="O77" s="11">
        <f>'Results ktCO2'!O77/1000</f>
        <v>13.584648896603671</v>
      </c>
      <c r="P77" s="11">
        <f>'Results ktCO2'!P77/1000</f>
        <v>14.303105993280509</v>
      </c>
      <c r="Q77" s="11">
        <f>'Results ktCO2'!Q77/1000</f>
        <v>14.329383420727096</v>
      </c>
      <c r="R77" s="11">
        <f>'Results ktCO2'!R77/1000</f>
        <v>14.874503684192335</v>
      </c>
      <c r="S77" s="11">
        <f>'Results ktCO2'!S77/1000</f>
        <v>15.3265709696072</v>
      </c>
      <c r="T77" s="11">
        <f>'Results ktCO2'!T77/1000</f>
        <v>15.613330672294307</v>
      </c>
      <c r="U77" s="11">
        <f>'Results ktCO2'!U77/1000</f>
        <v>16.027424780320885</v>
      </c>
      <c r="V77" s="11">
        <f>'Results ktCO2'!V77/1000</f>
        <v>16.245989164967138</v>
      </c>
      <c r="W77" s="11">
        <f>'Results ktCO2'!W77/1000</f>
        <v>16.466745960828291</v>
      </c>
      <c r="X77" s="11">
        <f>'Results ktCO2'!X77/1000</f>
        <v>16.689934179094212</v>
      </c>
      <c r="Y77" s="11">
        <f>'Results ktCO2'!Y77/1000</f>
        <v>16.915849799323045</v>
      </c>
      <c r="Z77" s="11">
        <f>'Results ktCO2'!Z77/1000</f>
        <v>17.144862427740392</v>
      </c>
      <c r="AA77" s="11">
        <f>'Results ktCO2'!AA77/1000</f>
        <v>17.186065606607517</v>
      </c>
      <c r="AB77" s="11">
        <f>'Results ktCO2'!AB77/1000</f>
        <v>17.228606278788899</v>
      </c>
      <c r="AC77" s="11">
        <f>'Results ktCO2'!AC77/1000</f>
        <v>17.273069054637812</v>
      </c>
      <c r="AD77" s="11">
        <f>'Results ktCO2'!AD77/1000</f>
        <v>17.320197377824474</v>
      </c>
      <c r="AE77" s="11">
        <f>'Results ktCO2'!AE77/1000</f>
        <v>17.37093550955866</v>
      </c>
      <c r="AF77" s="11">
        <f>'Results ktCO2'!AF77/1000</f>
        <v>17.332791561748884</v>
      </c>
      <c r="AG77" s="11">
        <f>'Results ktCO2'!AG77/1000</f>
        <v>17.301514505197222</v>
      </c>
    </row>
    <row r="78" spans="1:33" s="2" customFormat="1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s="2" customFormat="1">
      <c r="B79" s="2" t="s">
        <v>9</v>
      </c>
      <c r="C79" s="11">
        <f>'Results ktCO2'!C79/1000</f>
        <v>2.7924176121591189</v>
      </c>
      <c r="D79" s="11">
        <f>'Results ktCO2'!D79/1000</f>
        <v>2.8254513180086898</v>
      </c>
      <c r="E79" s="11">
        <f>'Results ktCO2'!E79/1000</f>
        <v>2.8588758055656251</v>
      </c>
      <c r="F79" s="11">
        <f>'Results ktCO2'!F79/1000</f>
        <v>2.8268864186970566</v>
      </c>
      <c r="G79" s="11">
        <f>'Results ktCO2'!G79/1000</f>
        <v>2.8402198545136637</v>
      </c>
      <c r="H79" s="11">
        <f>'Results ktCO2'!H79/1000</f>
        <v>2.8595510580209531</v>
      </c>
      <c r="I79" s="11">
        <f>'Results ktCO2'!I79/1000</f>
        <v>2.9601206374346272</v>
      </c>
      <c r="J79" s="11">
        <f>'Results ktCO2'!J79/1000</f>
        <v>3.0280681365448436</v>
      </c>
      <c r="K79" s="11">
        <f>'Results ktCO2'!K79/1000</f>
        <v>3.2301445634384445</v>
      </c>
      <c r="L79" s="11">
        <f>'Results ktCO2'!L79/1000</f>
        <v>3.2150031023189252</v>
      </c>
      <c r="M79" s="11">
        <f>'Results ktCO2'!M79/1000</f>
        <v>3.1516522279193326</v>
      </c>
      <c r="N79" s="11">
        <f>'Results ktCO2'!N79/1000</f>
        <v>3.1481753354413602</v>
      </c>
      <c r="O79" s="11">
        <f>'Results ktCO2'!O79/1000</f>
        <v>3.0075606385233185</v>
      </c>
      <c r="P79" s="11">
        <f>'Results ktCO2'!P79/1000</f>
        <v>3.3330865128216933</v>
      </c>
      <c r="Q79" s="11">
        <f>'Results ktCO2'!Q79/1000</f>
        <v>3.187893358237937</v>
      </c>
      <c r="R79" s="11">
        <f>'Results ktCO2'!R79/1000</f>
        <v>3.4394335008725707</v>
      </c>
      <c r="S79" s="11">
        <f>'Results ktCO2'!S79/1000</f>
        <v>3.5542695051646351</v>
      </c>
      <c r="T79" s="11">
        <f>'Results ktCO2'!T79/1000</f>
        <v>3.4875846093103697</v>
      </c>
      <c r="U79" s="11">
        <f>'Results ktCO2'!U79/1000</f>
        <v>3.5313249695668589</v>
      </c>
      <c r="V79" s="11">
        <f>'Results ktCO2'!V79/1000</f>
        <v>3.5643827625035898</v>
      </c>
      <c r="W79" s="11">
        <f>'Results ktCO2'!W79/1000</f>
        <v>3.5973493416999913</v>
      </c>
      <c r="X79" s="11">
        <f>'Results ktCO2'!X79/1000</f>
        <v>3.6305817883441653</v>
      </c>
      <c r="Y79" s="11">
        <f>'Results ktCO2'!Y79/1000</f>
        <v>3.6645309826777335</v>
      </c>
      <c r="Z79" s="11">
        <f>'Results ktCO2'!Z79/1000</f>
        <v>3.6997692366690784</v>
      </c>
      <c r="AA79" s="11">
        <f>'Results ktCO2'!AA79/1000</f>
        <v>3.7283969639429042</v>
      </c>
      <c r="AB79" s="11">
        <f>'Results ktCO2'!AB79/1000</f>
        <v>3.7599449649289771</v>
      </c>
      <c r="AC79" s="11">
        <f>'Results ktCO2'!AC79/1000</f>
        <v>3.7954020613976307</v>
      </c>
      <c r="AD79" s="11">
        <f>'Results ktCO2'!AD79/1000</f>
        <v>3.8360170337898434</v>
      </c>
      <c r="AE79" s="11">
        <f>'Results ktCO2'!AE79/1000</f>
        <v>3.8833666175166712</v>
      </c>
      <c r="AF79" s="11">
        <f>'Results ktCO2'!AF79/1000</f>
        <v>3.9348053663111489</v>
      </c>
      <c r="AG79" s="11">
        <f>'Results ktCO2'!AG79/1000</f>
        <v>3.9969976368040339</v>
      </c>
    </row>
    <row r="80" spans="1:33" s="2" customFormat="1">
      <c r="B80" s="2" t="s">
        <v>10</v>
      </c>
      <c r="C80" s="11">
        <f>'Results ktCO2'!C80/1000</f>
        <v>3.922658061364761</v>
      </c>
      <c r="D80" s="11">
        <f>'Results ktCO2'!D80/1000</f>
        <v>3.8510997903727553</v>
      </c>
      <c r="E80" s="11">
        <f>'Results ktCO2'!E80/1000</f>
        <v>3.7808469062044949</v>
      </c>
      <c r="F80" s="11">
        <f>'Results ktCO2'!F80/1000</f>
        <v>3.5632364935409795</v>
      </c>
      <c r="G80" s="11">
        <f>'Results ktCO2'!G80/1000</f>
        <v>3.5901471318156166</v>
      </c>
      <c r="H80" s="11">
        <f>'Results ktCO2'!H80/1000</f>
        <v>3.554423128911897</v>
      </c>
      <c r="I80" s="11">
        <f>'Results ktCO2'!I80/1000</f>
        <v>3.5665488391434526</v>
      </c>
      <c r="J80" s="11">
        <f>'Results ktCO2'!J80/1000</f>
        <v>3.4368567842714977</v>
      </c>
      <c r="K80" s="11">
        <f>'Results ktCO2'!K80/1000</f>
        <v>3.5331827303590391</v>
      </c>
      <c r="L80" s="11">
        <f>'Results ktCO2'!L80/1000</f>
        <v>3.671317838816528</v>
      </c>
      <c r="M80" s="11">
        <f>'Results ktCO2'!M80/1000</f>
        <v>3.7943015810034098</v>
      </c>
      <c r="N80" s="11">
        <f>'Results ktCO2'!N80/1000</f>
        <v>3.9600880445157167</v>
      </c>
      <c r="O80" s="11">
        <f>'Results ktCO2'!O80/1000</f>
        <v>4.2935900319882192</v>
      </c>
      <c r="P80" s="11">
        <f>'Results ktCO2'!P80/1000</f>
        <v>4.5372087065457558</v>
      </c>
      <c r="Q80" s="11">
        <f>'Results ktCO2'!Q80/1000</f>
        <v>4.465668921047298</v>
      </c>
      <c r="R80" s="11">
        <f>'Results ktCO2'!R80/1000</f>
        <v>4.5092101878660991</v>
      </c>
      <c r="S80" s="11">
        <f>'Results ktCO2'!S80/1000</f>
        <v>4.8953859839573672</v>
      </c>
      <c r="T80" s="11">
        <f>'Results ktCO2'!T80/1000</f>
        <v>4.8629919376282631</v>
      </c>
      <c r="U80" s="11">
        <f>'Results ktCO2'!U80/1000</f>
        <v>4.9418976785980133</v>
      </c>
      <c r="V80" s="11">
        <f>'Results ktCO2'!V80/1000</f>
        <v>4.8109323045039254</v>
      </c>
      <c r="W80" s="11">
        <f>'Results ktCO2'!W80/1000</f>
        <v>4.6715402998126194</v>
      </c>
      <c r="X80" s="11">
        <f>'Results ktCO2'!X80/1000</f>
        <v>4.7253921788884359</v>
      </c>
      <c r="Y80" s="11">
        <f>'Results ktCO2'!Y80/1000</f>
        <v>4.7807760142673974</v>
      </c>
      <c r="Z80" s="11">
        <f>'Results ktCO2'!Z80/1000</f>
        <v>4.8375320547372889</v>
      </c>
      <c r="AA80" s="11">
        <f>'Results ktCO2'!AA80/1000</f>
        <v>4.8579481570450946</v>
      </c>
      <c r="AB80" s="11">
        <f>'Results ktCO2'!AB80/1000</f>
        <v>4.87872608445113</v>
      </c>
      <c r="AC80" s="11">
        <f>'Results ktCO2'!AC80/1000</f>
        <v>4.8997422157826227</v>
      </c>
      <c r="AD80" s="11">
        <f>'Results ktCO2'!AD80/1000</f>
        <v>4.9208729581138906</v>
      </c>
      <c r="AE80" s="11">
        <f>'Results ktCO2'!AE80/1000</f>
        <v>4.9419933384077392</v>
      </c>
      <c r="AF80" s="11">
        <f>'Results ktCO2'!AF80/1000</f>
        <v>4.9440614125530544</v>
      </c>
      <c r="AG80" s="11">
        <f>'Results ktCO2'!AG80/1000</f>
        <v>4.9459884568338568</v>
      </c>
    </row>
    <row r="81" spans="1:33" s="2" customFormat="1">
      <c r="B81" s="2" t="s">
        <v>11</v>
      </c>
      <c r="C81" s="11">
        <f>'Results ktCO2'!C81/1000</f>
        <v>8.7141130042388522</v>
      </c>
      <c r="D81" s="11">
        <f>'Results ktCO2'!D81/1000</f>
        <v>8.750119284246658</v>
      </c>
      <c r="E81" s="11">
        <f>'Results ktCO2'!E81/1000</f>
        <v>8.7862743404063615</v>
      </c>
      <c r="F81" s="11">
        <f>'Results ktCO2'!F81/1000</f>
        <v>8.5088901332011275</v>
      </c>
      <c r="G81" s="11">
        <f>'Results ktCO2'!G81/1000</f>
        <v>8.5350506165579514</v>
      </c>
      <c r="H81" s="11">
        <f>'Results ktCO2'!H81/1000</f>
        <v>8.5533166510559049</v>
      </c>
      <c r="I81" s="11">
        <f>'Results ktCO2'!I81/1000</f>
        <v>8.7906403112127087</v>
      </c>
      <c r="J81" s="11">
        <f>'Results ktCO2'!J81/1000</f>
        <v>8.9592791792060122</v>
      </c>
      <c r="K81" s="11">
        <f>'Results ktCO2'!K81/1000</f>
        <v>8.9872109301691747</v>
      </c>
      <c r="L81" s="11">
        <f>'Results ktCO2'!L81/1000</f>
        <v>9.4515455325672466</v>
      </c>
      <c r="M81" s="11">
        <f>'Results ktCO2'!M81/1000</f>
        <v>9.5270582804760355</v>
      </c>
      <c r="N81" s="11">
        <f>'Results ktCO2'!N81/1000</f>
        <v>10.76140571660734</v>
      </c>
      <c r="O81" s="11">
        <f>'Results ktCO2'!O81/1000</f>
        <v>10.577088258080353</v>
      </c>
      <c r="P81" s="11">
        <f>'Results ktCO2'!P81/1000</f>
        <v>10.970019480458815</v>
      </c>
      <c r="Q81" s="11">
        <f>'Results ktCO2'!Q81/1000</f>
        <v>11.141490062489162</v>
      </c>
      <c r="R81" s="11">
        <f>'Results ktCO2'!R81/1000</f>
        <v>11.435070183319764</v>
      </c>
      <c r="S81" s="11">
        <f>'Results ktCO2'!S81/1000</f>
        <v>11.77230146444257</v>
      </c>
      <c r="T81" s="11">
        <f>'Results ktCO2'!T81/1000</f>
        <v>12.125746062983938</v>
      </c>
      <c r="U81" s="11">
        <f>'Results ktCO2'!U81/1000</f>
        <v>12.496099810754023</v>
      </c>
      <c r="V81" s="11">
        <f>'Results ktCO2'!V81/1000</f>
        <v>12.681606402463549</v>
      </c>
      <c r="W81" s="11">
        <f>'Results ktCO2'!W81/1000</f>
        <v>12.869396619128295</v>
      </c>
      <c r="X81" s="11">
        <f>'Results ktCO2'!X81/1000</f>
        <v>13.059352390750048</v>
      </c>
      <c r="Y81" s="11">
        <f>'Results ktCO2'!Y81/1000</f>
        <v>13.251318816645316</v>
      </c>
      <c r="Z81" s="11">
        <f>'Results ktCO2'!Z81/1000</f>
        <v>13.445093191071312</v>
      </c>
      <c r="AA81" s="11">
        <f>'Results ktCO2'!AA81/1000</f>
        <v>13.457668642664617</v>
      </c>
      <c r="AB81" s="11">
        <f>'Results ktCO2'!AB81/1000</f>
        <v>13.468661313859924</v>
      </c>
      <c r="AC81" s="11">
        <f>'Results ktCO2'!AC81/1000</f>
        <v>13.477666993240174</v>
      </c>
      <c r="AD81" s="11">
        <f>'Results ktCO2'!AD81/1000</f>
        <v>13.484180344034632</v>
      </c>
      <c r="AE81" s="11">
        <f>'Results ktCO2'!AE81/1000</f>
        <v>13.487568892041985</v>
      </c>
      <c r="AF81" s="11">
        <f>'Results ktCO2'!AF81/1000</f>
        <v>13.397986195437728</v>
      </c>
      <c r="AG81" s="11">
        <f>'Results ktCO2'!AG81/1000</f>
        <v>13.304516868393186</v>
      </c>
    </row>
    <row r="82" spans="1:33" s="2" customFormat="1"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s="6" customFormat="1">
      <c r="B83" s="6" t="s">
        <v>8</v>
      </c>
      <c r="C83" s="8">
        <f t="shared" ref="C83:AG83" si="4">C5-C73</f>
        <v>0</v>
      </c>
      <c r="D83" s="8">
        <f t="shared" si="4"/>
        <v>0</v>
      </c>
      <c r="E83" s="8">
        <f t="shared" si="4"/>
        <v>0</v>
      </c>
      <c r="F83" s="8">
        <f t="shared" si="4"/>
        <v>0</v>
      </c>
      <c r="G83" s="8">
        <f t="shared" si="4"/>
        <v>0</v>
      </c>
      <c r="H83" s="8">
        <f t="shared" si="4"/>
        <v>0</v>
      </c>
      <c r="I83" s="8">
        <f t="shared" si="4"/>
        <v>0</v>
      </c>
      <c r="J83" s="8">
        <f t="shared" si="4"/>
        <v>0</v>
      </c>
      <c r="K83" s="8">
        <f t="shared" si="4"/>
        <v>0</v>
      </c>
      <c r="L83" s="8">
        <f t="shared" si="4"/>
        <v>0</v>
      </c>
      <c r="M83" s="8">
        <f t="shared" si="4"/>
        <v>0</v>
      </c>
      <c r="N83" s="8">
        <f t="shared" si="4"/>
        <v>0</v>
      </c>
      <c r="O83" s="8">
        <f t="shared" si="4"/>
        <v>0</v>
      </c>
      <c r="P83" s="8">
        <f t="shared" si="4"/>
        <v>0</v>
      </c>
      <c r="Q83" s="8">
        <f t="shared" si="4"/>
        <v>0</v>
      </c>
      <c r="R83" s="8">
        <f t="shared" si="4"/>
        <v>0</v>
      </c>
      <c r="S83" s="8">
        <f t="shared" si="4"/>
        <v>0</v>
      </c>
      <c r="T83" s="8">
        <f t="shared" si="4"/>
        <v>0</v>
      </c>
      <c r="U83" s="8">
        <f t="shared" si="4"/>
        <v>0</v>
      </c>
      <c r="V83" s="8">
        <f t="shared" si="4"/>
        <v>3.6305375599713585E-2</v>
      </c>
      <c r="W83" s="8">
        <f t="shared" si="4"/>
        <v>6.8590871361259076E-2</v>
      </c>
      <c r="X83" s="8">
        <f t="shared" si="4"/>
        <v>0.10672941735712627</v>
      </c>
      <c r="Y83" s="8">
        <f t="shared" si="4"/>
        <v>0.14761341710529763</v>
      </c>
      <c r="Z83" s="8">
        <f t="shared" si="4"/>
        <v>0.19138806553856824</v>
      </c>
      <c r="AA83" s="8">
        <f t="shared" si="4"/>
        <v>0.23501369308539566</v>
      </c>
      <c r="AB83" s="8">
        <f t="shared" si="4"/>
        <v>0.28055133831963985</v>
      </c>
      <c r="AC83" s="8">
        <f t="shared" si="4"/>
        <v>0.32805874784388322</v>
      </c>
      <c r="AD83" s="8">
        <f t="shared" si="4"/>
        <v>0.37759482599880556</v>
      </c>
      <c r="AE83" s="8">
        <f t="shared" si="4"/>
        <v>0.42921963301033728</v>
      </c>
      <c r="AF83" s="8">
        <f t="shared" si="4"/>
        <v>0.47971507904878763</v>
      </c>
      <c r="AG83" s="8">
        <f t="shared" si="4"/>
        <v>0.53168742043431294</v>
      </c>
    </row>
    <row r="84" spans="1:33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s="5" customFormat="1">
      <c r="A85" s="5" t="s">
        <v>13</v>
      </c>
    </row>
    <row r="86" spans="1:33" s="2" customFormat="1">
      <c r="C86" s="2">
        <v>1990</v>
      </c>
      <c r="D86" s="2">
        <v>1991</v>
      </c>
      <c r="E86" s="2">
        <v>1992</v>
      </c>
      <c r="F86" s="2">
        <v>1993</v>
      </c>
      <c r="G86" s="2">
        <v>1994</v>
      </c>
      <c r="H86" s="2">
        <v>1995</v>
      </c>
      <c r="I86" s="2">
        <v>1996</v>
      </c>
      <c r="J86" s="2">
        <v>1997</v>
      </c>
      <c r="K86" s="2">
        <v>1998</v>
      </c>
      <c r="L86" s="2">
        <v>1999</v>
      </c>
      <c r="M86" s="2">
        <v>2000</v>
      </c>
      <c r="N86" s="2">
        <v>2001</v>
      </c>
      <c r="O86" s="2">
        <v>2002</v>
      </c>
      <c r="P86" s="2">
        <v>2003</v>
      </c>
      <c r="Q86" s="2">
        <v>2004</v>
      </c>
      <c r="R86" s="2">
        <v>2005</v>
      </c>
      <c r="S86" s="2">
        <v>2006</v>
      </c>
      <c r="T86" s="2">
        <v>2007</v>
      </c>
      <c r="U86" s="2">
        <v>2008</v>
      </c>
      <c r="V86" s="2">
        <v>2009</v>
      </c>
      <c r="W86" s="2">
        <v>2010</v>
      </c>
      <c r="X86" s="2">
        <v>2011</v>
      </c>
      <c r="Y86" s="2">
        <v>2012</v>
      </c>
      <c r="Z86" s="2">
        <v>2013</v>
      </c>
      <c r="AA86" s="2">
        <v>2014</v>
      </c>
      <c r="AB86" s="2">
        <v>2015</v>
      </c>
      <c r="AC86" s="2">
        <v>2016</v>
      </c>
      <c r="AD86" s="2">
        <v>2017</v>
      </c>
      <c r="AE86" s="2">
        <v>2018</v>
      </c>
      <c r="AF86" s="2">
        <v>2019</v>
      </c>
      <c r="AG86" s="2">
        <v>2020</v>
      </c>
    </row>
    <row r="87" spans="1:33" s="2" customFormat="1">
      <c r="A87" s="2" t="s">
        <v>1</v>
      </c>
      <c r="B87" s="2" t="s">
        <v>2</v>
      </c>
      <c r="C87" s="11">
        <f>'Results ktCO2'!C87/1000</f>
        <v>15.429188677762733</v>
      </c>
      <c r="D87" s="11">
        <f>'Results ktCO2'!D87/1000</f>
        <v>15.426670392628102</v>
      </c>
      <c r="E87" s="11">
        <f>'Results ktCO2'!E87/1000</f>
        <v>15.425997052176479</v>
      </c>
      <c r="F87" s="11">
        <f>'Results ktCO2'!F87/1000</f>
        <v>14.899013045439162</v>
      </c>
      <c r="G87" s="11">
        <f>'Results ktCO2'!G87/1000</f>
        <v>14.965417602887232</v>
      </c>
      <c r="H87" s="11">
        <f>'Results ktCO2'!H87/1000</f>
        <v>14.967290837988759</v>
      </c>
      <c r="I87" s="11">
        <f>'Results ktCO2'!I87/1000</f>
        <v>15.317309787790791</v>
      </c>
      <c r="J87" s="11">
        <f>'Results ktCO2'!J87/1000</f>
        <v>15.424204100022356</v>
      </c>
      <c r="K87" s="11">
        <f>'Results ktCO2'!K87/1000</f>
        <v>15.750538223966664</v>
      </c>
      <c r="L87" s="11">
        <f>'Results ktCO2'!L87/1000</f>
        <v>16.337866473702707</v>
      </c>
      <c r="M87" s="11">
        <f>'Results ktCO2'!M87/1000</f>
        <v>16.473012089398772</v>
      </c>
      <c r="N87" s="11">
        <f>'Results ktCO2'!N87/1000</f>
        <v>17.869669096564419</v>
      </c>
      <c r="O87" s="11">
        <f>'Results ktCO2'!O87/1000</f>
        <v>17.878238928591891</v>
      </c>
      <c r="P87" s="11">
        <f>'Results ktCO2'!P87/1000</f>
        <v>18.840314699826266</v>
      </c>
      <c r="Q87" s="11">
        <f>'Results ktCO2'!Q87/1000</f>
        <v>18.795052341774394</v>
      </c>
      <c r="R87" s="11">
        <f>'Results ktCO2'!R87/1000</f>
        <v>19.383713872058436</v>
      </c>
      <c r="S87" s="11">
        <f>'Results ktCO2'!S87/1000</f>
        <v>20.221956953564575</v>
      </c>
      <c r="T87" s="11">
        <f>'Results ktCO2'!T87/1000</f>
        <v>20.476322609922573</v>
      </c>
      <c r="U87" s="11">
        <f>'Results ktCO2'!U87/1000</f>
        <v>20.969322458918903</v>
      </c>
      <c r="V87" s="11">
        <f>'Results ktCO2'!V87/1000</f>
        <v>21.06369431242463</v>
      </c>
      <c r="W87" s="11">
        <f>'Results ktCO2'!W87/1000</f>
        <v>21.149668938601383</v>
      </c>
      <c r="X87" s="11">
        <f>'Results ktCO2'!X87/1000</f>
        <v>21.431019240842748</v>
      </c>
      <c r="Y87" s="11">
        <f>'Results ktCO2'!Y87/1000</f>
        <v>21.715773358468741</v>
      </c>
      <c r="Z87" s="11">
        <f>'Results ktCO2'!Z87/1000</f>
        <v>22.004194424111404</v>
      </c>
      <c r="AA87" s="11">
        <f>'Results ktCO2'!AA87/1000</f>
        <v>22.09644217314608</v>
      </c>
      <c r="AB87" s="11">
        <f>'Results ktCO2'!AB87/1000</f>
        <v>22.190342282998703</v>
      </c>
      <c r="AC87" s="11">
        <f>'Results ktCO2'!AC87/1000</f>
        <v>22.286396145600708</v>
      </c>
      <c r="AD87" s="11">
        <f>'Results ktCO2'!AD87/1000</f>
        <v>22.385265162310102</v>
      </c>
      <c r="AE87" s="11">
        <f>'Results ktCO2'!AE87/1000</f>
        <v>22.487811333977664</v>
      </c>
      <c r="AF87" s="11">
        <f>'Results ktCO2'!AF87/1000</f>
        <v>22.49715251770769</v>
      </c>
      <c r="AG87" s="11">
        <f>'Results ktCO2'!AG87/1000</f>
        <v>22.513346672248232</v>
      </c>
    </row>
    <row r="88" spans="1:33" s="2" customFormat="1"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s="2" customFormat="1">
      <c r="B89" s="2" t="s">
        <v>3</v>
      </c>
      <c r="C89" s="11">
        <f>'Results ktCO2'!C89/1000</f>
        <v>2.4622192329155554</v>
      </c>
      <c r="D89" s="11">
        <f>'Results ktCO2'!D89/1000</f>
        <v>2.4309109618070637</v>
      </c>
      <c r="E89" s="11">
        <f>'Results ktCO2'!E89/1000</f>
        <v>2.400173460656585</v>
      </c>
      <c r="F89" s="11">
        <f>'Results ktCO2'!F89/1000</f>
        <v>2.3803237673001871</v>
      </c>
      <c r="G89" s="11">
        <f>'Results ktCO2'!G89/1000</f>
        <v>2.3789715015743749</v>
      </c>
      <c r="H89" s="11">
        <f>'Results ktCO2'!H89/1000</f>
        <v>2.3646217425130911</v>
      </c>
      <c r="I89" s="11">
        <f>'Results ktCO2'!I89/1000</f>
        <v>2.3500184187095918</v>
      </c>
      <c r="J89" s="11">
        <f>'Results ktCO2'!J89/1000</f>
        <v>2.3257770627021714</v>
      </c>
      <c r="K89" s="11">
        <f>'Results ktCO2'!K89/1000</f>
        <v>2.3225111937607679</v>
      </c>
      <c r="L89" s="11">
        <f>'Results ktCO2'!L89/1000</f>
        <v>2.360368757838049</v>
      </c>
      <c r="M89" s="11">
        <f>'Results ktCO2'!M89/1000</f>
        <v>2.3018524070203905</v>
      </c>
      <c r="N89" s="11">
        <f>'Results ktCO2'!N89/1000</f>
        <v>2.4743041992749379</v>
      </c>
      <c r="O89" s="11">
        <f>'Results ktCO2'!O89/1000</f>
        <v>2.563113835957056</v>
      </c>
      <c r="P89" s="11">
        <f>'Results ktCO2'!P89/1000</f>
        <v>2.6754978011190604</v>
      </c>
      <c r="Q89" s="11">
        <f>'Results ktCO2'!Q89/1000</f>
        <v>2.5209230463514447</v>
      </c>
      <c r="R89" s="11">
        <f>'Results ktCO2'!R89/1000</f>
        <v>2.4626099451659562</v>
      </c>
      <c r="S89" s="11">
        <f>'Results ktCO2'!S89/1000</f>
        <v>2.6716754923581156</v>
      </c>
      <c r="T89" s="11">
        <f>'Results ktCO2'!T89/1000</f>
        <v>2.5315105665663382</v>
      </c>
      <c r="U89" s="11">
        <f>'Results ktCO2'!U89/1000</f>
        <v>2.6571807908286544</v>
      </c>
      <c r="V89" s="11">
        <f>'Results ktCO2'!V89/1000</f>
        <v>2.6689151441208367</v>
      </c>
      <c r="W89" s="11">
        <f>'Results ktCO2'!W89/1000</f>
        <v>2.6824050303361529</v>
      </c>
      <c r="X89" s="11">
        <f>'Results ktCO2'!X89/1000</f>
        <v>2.6975332491030741</v>
      </c>
      <c r="Y89" s="11">
        <f>'Results ktCO2'!Y89/1000</f>
        <v>2.7141881747932119</v>
      </c>
      <c r="Z89" s="11">
        <f>'Results ktCO2'!Z89/1000</f>
        <v>2.732263333813012</v>
      </c>
      <c r="AA89" s="11">
        <f>'Results ktCO2'!AA89/1000</f>
        <v>2.7428249192765515</v>
      </c>
      <c r="AB89" s="11">
        <f>'Results ktCO2'!AB89/1000</f>
        <v>2.754551665745288</v>
      </c>
      <c r="AC89" s="11">
        <f>'Results ktCO2'!AC89/1000</f>
        <v>2.7673603547973902</v>
      </c>
      <c r="AD89" s="11">
        <f>'Results ktCO2'!AD89/1000</f>
        <v>2.7811689441206302</v>
      </c>
      <c r="AE89" s="11">
        <f>'Results ktCO2'!AE89/1000</f>
        <v>2.7958951733560347</v>
      </c>
      <c r="AF89" s="11">
        <f>'Results ktCO2'!AF89/1000</f>
        <v>2.8071487876993633</v>
      </c>
      <c r="AG89" s="11">
        <f>'Results ktCO2'!AG89/1000</f>
        <v>2.8192387750966015</v>
      </c>
    </row>
    <row r="90" spans="1:33" s="2" customFormat="1">
      <c r="B90" s="2" t="s">
        <v>4</v>
      </c>
      <c r="C90" s="11">
        <f>'Results ktCO2'!C90/1000</f>
        <v>1.3380898714124183</v>
      </c>
      <c r="D90" s="11">
        <f>'Results ktCO2'!D90/1000</f>
        <v>1.3591660108030648</v>
      </c>
      <c r="E90" s="11">
        <f>'Results ktCO2'!E90/1000</f>
        <v>1.3806734455479104</v>
      </c>
      <c r="F90" s="11">
        <f>'Results ktCO2'!F90/1000</f>
        <v>1.1829127262407926</v>
      </c>
      <c r="G90" s="11">
        <f>'Results ktCO2'!G90/1000</f>
        <v>1.2111756302412418</v>
      </c>
      <c r="H90" s="11">
        <f>'Results ktCO2'!H90/1000</f>
        <v>1.1898013863988059</v>
      </c>
      <c r="I90" s="11">
        <f>'Results ktCO2'!I90/1000</f>
        <v>1.2165304204338605</v>
      </c>
      <c r="J90" s="11">
        <f>'Results ktCO2'!J90/1000</f>
        <v>1.1110797215693264</v>
      </c>
      <c r="K90" s="11">
        <f>'Results ktCO2'!K90/1000</f>
        <v>1.210671536598271</v>
      </c>
      <c r="L90" s="11">
        <f>'Results ktCO2'!L90/1000</f>
        <v>1.3109490809784787</v>
      </c>
      <c r="M90" s="11">
        <f>'Results ktCO2'!M90/1000</f>
        <v>1.492449173983019</v>
      </c>
      <c r="N90" s="11">
        <f>'Results ktCO2'!N90/1000</f>
        <v>1.4857838452407788</v>
      </c>
      <c r="O90" s="11">
        <f>'Results ktCO2'!O90/1000</f>
        <v>1.730476196031163</v>
      </c>
      <c r="P90" s="11">
        <f>'Results ktCO2'!P90/1000</f>
        <v>1.8617109054266949</v>
      </c>
      <c r="Q90" s="11">
        <f>'Results ktCO2'!Q90/1000</f>
        <v>1.944745874695853</v>
      </c>
      <c r="R90" s="11">
        <f>'Results ktCO2'!R90/1000</f>
        <v>2.0466002427001428</v>
      </c>
      <c r="S90" s="11">
        <f>'Results ktCO2'!S90/1000</f>
        <v>2.2237104915992512</v>
      </c>
      <c r="T90" s="11">
        <f>'Results ktCO2'!T90/1000</f>
        <v>2.3314813710619249</v>
      </c>
      <c r="U90" s="11">
        <f>'Results ktCO2'!U90/1000</f>
        <v>2.2847168877693584</v>
      </c>
      <c r="V90" s="11">
        <f>'Results ktCO2'!V90/1000</f>
        <v>2.1487900033366607</v>
      </c>
      <c r="W90" s="11">
        <f>'Results ktCO2'!W90/1000</f>
        <v>2.0005179474369306</v>
      </c>
      <c r="X90" s="11">
        <f>'Results ktCO2'!X90/1000</f>
        <v>2.0435518126454619</v>
      </c>
      <c r="Y90" s="11">
        <f>'Results ktCO2'!Y90/1000</f>
        <v>2.0857353843524855</v>
      </c>
      <c r="Z90" s="11">
        <f>'Results ktCO2'!Z90/1000</f>
        <v>2.1270686625580022</v>
      </c>
      <c r="AA90" s="11">
        <f>'Results ktCO2'!AA90/1000</f>
        <v>2.1675516472620115</v>
      </c>
      <c r="AB90" s="11">
        <f>'Results ktCO2'!AB90/1000</f>
        <v>2.2071843384645131</v>
      </c>
      <c r="AC90" s="11">
        <f>'Results ktCO2'!AC90/1000</f>
        <v>2.2459667361655078</v>
      </c>
      <c r="AD90" s="11">
        <f>'Results ktCO2'!AD90/1000</f>
        <v>2.2838988403649956</v>
      </c>
      <c r="AE90" s="11">
        <f>'Results ktCO2'!AE90/1000</f>
        <v>2.3209806510629756</v>
      </c>
      <c r="AF90" s="11">
        <f>'Results ktCO2'!AF90/1000</f>
        <v>2.3572121682594473</v>
      </c>
      <c r="AG90" s="11">
        <f>'Results ktCO2'!AG90/1000</f>
        <v>2.3925933919544118</v>
      </c>
    </row>
    <row r="91" spans="1:33" s="2" customFormat="1">
      <c r="B91" s="2" t="s">
        <v>5</v>
      </c>
      <c r="C91" s="11">
        <f>'Results ktCO2'!C91/1000</f>
        <v>11.628879573434759</v>
      </c>
      <c r="D91" s="11">
        <f>'Results ktCO2'!D91/1000</f>
        <v>11.636593420017974</v>
      </c>
      <c r="E91" s="11">
        <f>'Results ktCO2'!E91/1000</f>
        <v>11.645150145971984</v>
      </c>
      <c r="F91" s="11">
        <f>'Results ktCO2'!F91/1000</f>
        <v>11.335776551898183</v>
      </c>
      <c r="G91" s="11">
        <f>'Results ktCO2'!G91/1000</f>
        <v>11.375270471071614</v>
      </c>
      <c r="H91" s="11">
        <f>'Results ktCO2'!H91/1000</f>
        <v>11.412867709076863</v>
      </c>
      <c r="I91" s="11">
        <f>'Results ktCO2'!I91/1000</f>
        <v>11.750760948647338</v>
      </c>
      <c r="J91" s="11">
        <f>'Results ktCO2'!J91/1000</f>
        <v>11.987347315750862</v>
      </c>
      <c r="K91" s="11">
        <f>'Results ktCO2'!K91/1000</f>
        <v>12.217355493607624</v>
      </c>
      <c r="L91" s="11">
        <f>'Results ktCO2'!L91/1000</f>
        <v>12.666548634886178</v>
      </c>
      <c r="M91" s="11">
        <f>'Results ktCO2'!M91/1000</f>
        <v>12.678710508395364</v>
      </c>
      <c r="N91" s="11">
        <f>'Results ktCO2'!N91/1000</f>
        <v>13.909581052048697</v>
      </c>
      <c r="O91" s="11">
        <f>'Results ktCO2'!O91/1000</f>
        <v>13.584648896603671</v>
      </c>
      <c r="P91" s="11">
        <f>'Results ktCO2'!P91/1000</f>
        <v>14.303105993280509</v>
      </c>
      <c r="Q91" s="11">
        <f>'Results ktCO2'!Q91/1000</f>
        <v>14.329383420727096</v>
      </c>
      <c r="R91" s="11">
        <f>'Results ktCO2'!R91/1000</f>
        <v>14.874503684192335</v>
      </c>
      <c r="S91" s="11">
        <f>'Results ktCO2'!S91/1000</f>
        <v>15.3265709696072</v>
      </c>
      <c r="T91" s="11">
        <f>'Results ktCO2'!T91/1000</f>
        <v>15.613330672294307</v>
      </c>
      <c r="U91" s="11">
        <f>'Results ktCO2'!U91/1000</f>
        <v>16.027424780320885</v>
      </c>
      <c r="V91" s="11">
        <f>'Results ktCO2'!V91/1000</f>
        <v>16.245989164967138</v>
      </c>
      <c r="W91" s="11">
        <f>'Results ktCO2'!W91/1000</f>
        <v>16.466745960828291</v>
      </c>
      <c r="X91" s="11">
        <f>'Results ktCO2'!X91/1000</f>
        <v>16.689934179094212</v>
      </c>
      <c r="Y91" s="11">
        <f>'Results ktCO2'!Y91/1000</f>
        <v>16.915849799323045</v>
      </c>
      <c r="Z91" s="11">
        <f>'Results ktCO2'!Z91/1000</f>
        <v>17.144862427740392</v>
      </c>
      <c r="AA91" s="11">
        <f>'Results ktCO2'!AA91/1000</f>
        <v>17.186065606607517</v>
      </c>
      <c r="AB91" s="11">
        <f>'Results ktCO2'!AB91/1000</f>
        <v>17.228606278788899</v>
      </c>
      <c r="AC91" s="11">
        <f>'Results ktCO2'!AC91/1000</f>
        <v>17.273069054637812</v>
      </c>
      <c r="AD91" s="11">
        <f>'Results ktCO2'!AD91/1000</f>
        <v>17.320197377824474</v>
      </c>
      <c r="AE91" s="11">
        <f>'Results ktCO2'!AE91/1000</f>
        <v>17.37093550955866</v>
      </c>
      <c r="AF91" s="11">
        <f>'Results ktCO2'!AF91/1000</f>
        <v>17.332791561748884</v>
      </c>
      <c r="AG91" s="11">
        <f>'Results ktCO2'!AG91/1000</f>
        <v>17.301514505197222</v>
      </c>
    </row>
    <row r="92" spans="1:33" s="2" customFormat="1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s="2" customFormat="1">
      <c r="B93" s="2" t="s">
        <v>9</v>
      </c>
      <c r="C93" s="11">
        <f>'Results ktCO2'!C93/1000</f>
        <v>2.7924176121591189</v>
      </c>
      <c r="D93" s="11">
        <f>'Results ktCO2'!D93/1000</f>
        <v>2.8254513180086898</v>
      </c>
      <c r="E93" s="11">
        <f>'Results ktCO2'!E93/1000</f>
        <v>2.8588758055656251</v>
      </c>
      <c r="F93" s="11">
        <f>'Results ktCO2'!F93/1000</f>
        <v>2.8268864186970566</v>
      </c>
      <c r="G93" s="11">
        <f>'Results ktCO2'!G93/1000</f>
        <v>2.8402198545136637</v>
      </c>
      <c r="H93" s="11">
        <f>'Results ktCO2'!H93/1000</f>
        <v>2.8595510580209531</v>
      </c>
      <c r="I93" s="11">
        <f>'Results ktCO2'!I93/1000</f>
        <v>2.9601206374346272</v>
      </c>
      <c r="J93" s="11">
        <f>'Results ktCO2'!J93/1000</f>
        <v>3.0280681365448436</v>
      </c>
      <c r="K93" s="11">
        <f>'Results ktCO2'!K93/1000</f>
        <v>3.2301445634384445</v>
      </c>
      <c r="L93" s="11">
        <f>'Results ktCO2'!L93/1000</f>
        <v>3.2150031023189252</v>
      </c>
      <c r="M93" s="11">
        <f>'Results ktCO2'!M93/1000</f>
        <v>3.1516522279193326</v>
      </c>
      <c r="N93" s="11">
        <f>'Results ktCO2'!N93/1000</f>
        <v>3.1481753354413602</v>
      </c>
      <c r="O93" s="11">
        <f>'Results ktCO2'!O93/1000</f>
        <v>3.0075606385233185</v>
      </c>
      <c r="P93" s="11">
        <f>'Results ktCO2'!P93/1000</f>
        <v>3.3330865128216933</v>
      </c>
      <c r="Q93" s="11">
        <f>'Results ktCO2'!Q93/1000</f>
        <v>3.187893358237937</v>
      </c>
      <c r="R93" s="11">
        <f>'Results ktCO2'!R93/1000</f>
        <v>3.4394335008725707</v>
      </c>
      <c r="S93" s="11">
        <f>'Results ktCO2'!S93/1000</f>
        <v>3.5542695051646351</v>
      </c>
      <c r="T93" s="11">
        <f>'Results ktCO2'!T93/1000</f>
        <v>3.4875846093103697</v>
      </c>
      <c r="U93" s="11">
        <f>'Results ktCO2'!U93/1000</f>
        <v>3.5313249695668589</v>
      </c>
      <c r="V93" s="11">
        <f>'Results ktCO2'!V93/1000</f>
        <v>3.5643827625035898</v>
      </c>
      <c r="W93" s="11">
        <f>'Results ktCO2'!W93/1000</f>
        <v>3.5973493416999913</v>
      </c>
      <c r="X93" s="11">
        <f>'Results ktCO2'!X93/1000</f>
        <v>3.6305817883441653</v>
      </c>
      <c r="Y93" s="11">
        <f>'Results ktCO2'!Y93/1000</f>
        <v>3.6645309826777335</v>
      </c>
      <c r="Z93" s="11">
        <f>'Results ktCO2'!Z93/1000</f>
        <v>3.6997692366690784</v>
      </c>
      <c r="AA93" s="11">
        <f>'Results ktCO2'!AA93/1000</f>
        <v>3.7283969639429042</v>
      </c>
      <c r="AB93" s="11">
        <f>'Results ktCO2'!AB93/1000</f>
        <v>3.7599449649289771</v>
      </c>
      <c r="AC93" s="11">
        <f>'Results ktCO2'!AC93/1000</f>
        <v>3.7954020613976307</v>
      </c>
      <c r="AD93" s="11">
        <f>'Results ktCO2'!AD93/1000</f>
        <v>3.8360170337898434</v>
      </c>
      <c r="AE93" s="11">
        <f>'Results ktCO2'!AE93/1000</f>
        <v>3.8833666175166712</v>
      </c>
      <c r="AF93" s="11">
        <f>'Results ktCO2'!AF93/1000</f>
        <v>3.9348053663111489</v>
      </c>
      <c r="AG93" s="11">
        <f>'Results ktCO2'!AG93/1000</f>
        <v>3.9969976368040339</v>
      </c>
    </row>
    <row r="94" spans="1:33" s="2" customFormat="1">
      <c r="B94" s="2" t="s">
        <v>10</v>
      </c>
      <c r="C94" s="11">
        <f>'Results ktCO2'!C94/1000</f>
        <v>3.922658061364761</v>
      </c>
      <c r="D94" s="11">
        <f>'Results ktCO2'!D94/1000</f>
        <v>3.8510997903727553</v>
      </c>
      <c r="E94" s="11">
        <f>'Results ktCO2'!E94/1000</f>
        <v>3.7808469062044949</v>
      </c>
      <c r="F94" s="11">
        <f>'Results ktCO2'!F94/1000</f>
        <v>3.5632364935409795</v>
      </c>
      <c r="G94" s="11">
        <f>'Results ktCO2'!G94/1000</f>
        <v>3.5901471318156166</v>
      </c>
      <c r="H94" s="11">
        <f>'Results ktCO2'!H94/1000</f>
        <v>3.554423128911897</v>
      </c>
      <c r="I94" s="11">
        <f>'Results ktCO2'!I94/1000</f>
        <v>3.5665488391434526</v>
      </c>
      <c r="J94" s="11">
        <f>'Results ktCO2'!J94/1000</f>
        <v>3.4368567842714977</v>
      </c>
      <c r="K94" s="11">
        <f>'Results ktCO2'!K94/1000</f>
        <v>3.5331827303590391</v>
      </c>
      <c r="L94" s="11">
        <f>'Results ktCO2'!L94/1000</f>
        <v>3.671317838816528</v>
      </c>
      <c r="M94" s="11">
        <f>'Results ktCO2'!M94/1000</f>
        <v>3.7943015810034098</v>
      </c>
      <c r="N94" s="11">
        <f>'Results ktCO2'!N94/1000</f>
        <v>3.9600880445157167</v>
      </c>
      <c r="O94" s="11">
        <f>'Results ktCO2'!O94/1000</f>
        <v>4.2935900319882192</v>
      </c>
      <c r="P94" s="11">
        <f>'Results ktCO2'!P94/1000</f>
        <v>4.5372087065457558</v>
      </c>
      <c r="Q94" s="11">
        <f>'Results ktCO2'!Q94/1000</f>
        <v>4.465668921047298</v>
      </c>
      <c r="R94" s="11">
        <f>'Results ktCO2'!R94/1000</f>
        <v>4.5092101878660991</v>
      </c>
      <c r="S94" s="11">
        <f>'Results ktCO2'!S94/1000</f>
        <v>4.8953859839573672</v>
      </c>
      <c r="T94" s="11">
        <f>'Results ktCO2'!T94/1000</f>
        <v>4.8629919376282631</v>
      </c>
      <c r="U94" s="11">
        <f>'Results ktCO2'!U94/1000</f>
        <v>4.9418976785980133</v>
      </c>
      <c r="V94" s="11">
        <f>'Results ktCO2'!V94/1000</f>
        <v>4.817705147457497</v>
      </c>
      <c r="W94" s="11">
        <f>'Results ktCO2'!W94/1000</f>
        <v>4.6829229777730834</v>
      </c>
      <c r="X94" s="11">
        <f>'Results ktCO2'!X94/1000</f>
        <v>4.7410850617485352</v>
      </c>
      <c r="Y94" s="11">
        <f>'Results ktCO2'!Y94/1000</f>
        <v>4.7999235591456983</v>
      </c>
      <c r="Z94" s="11">
        <f>'Results ktCO2'!Z94/1000</f>
        <v>4.8593319963710142</v>
      </c>
      <c r="AA94" s="11">
        <f>'Results ktCO2'!AA94/1000</f>
        <v>4.910376566538563</v>
      </c>
      <c r="AB94" s="11">
        <f>'Results ktCO2'!AB94/1000</f>
        <v>4.9617360042098007</v>
      </c>
      <c r="AC94" s="11">
        <f>'Results ktCO2'!AC94/1000</f>
        <v>5.013327090962898</v>
      </c>
      <c r="AD94" s="11">
        <f>'Results ktCO2'!AD94/1000</f>
        <v>5.0650677844856267</v>
      </c>
      <c r="AE94" s="11">
        <f>'Results ktCO2'!AE94/1000</f>
        <v>5.1168758244190107</v>
      </c>
      <c r="AF94" s="11">
        <f>'Results ktCO2'!AF94/1000</f>
        <v>5.1643609559588111</v>
      </c>
      <c r="AG94" s="11">
        <f>'Results ktCO2'!AG94/1000</f>
        <v>5.2118321670510124</v>
      </c>
    </row>
    <row r="95" spans="1:33" s="2" customFormat="1">
      <c r="B95" s="2" t="s">
        <v>11</v>
      </c>
      <c r="C95" s="11">
        <f>'Results ktCO2'!C95/1000</f>
        <v>8.7141130042388522</v>
      </c>
      <c r="D95" s="11">
        <f>'Results ktCO2'!D95/1000</f>
        <v>8.750119284246658</v>
      </c>
      <c r="E95" s="11">
        <f>'Results ktCO2'!E95/1000</f>
        <v>8.7862743404063615</v>
      </c>
      <c r="F95" s="11">
        <f>'Results ktCO2'!F95/1000</f>
        <v>8.5088901332011275</v>
      </c>
      <c r="G95" s="11">
        <f>'Results ktCO2'!G95/1000</f>
        <v>8.5350506165579514</v>
      </c>
      <c r="H95" s="11">
        <f>'Results ktCO2'!H95/1000</f>
        <v>8.5533166510559049</v>
      </c>
      <c r="I95" s="11">
        <f>'Results ktCO2'!I95/1000</f>
        <v>8.7906403112127087</v>
      </c>
      <c r="J95" s="11">
        <f>'Results ktCO2'!J95/1000</f>
        <v>8.9592791792060122</v>
      </c>
      <c r="K95" s="11">
        <f>'Results ktCO2'!K95/1000</f>
        <v>8.9872109301691747</v>
      </c>
      <c r="L95" s="11">
        <f>'Results ktCO2'!L95/1000</f>
        <v>9.4515455325672466</v>
      </c>
      <c r="M95" s="11">
        <f>'Results ktCO2'!M95/1000</f>
        <v>9.5270582804760355</v>
      </c>
      <c r="N95" s="11">
        <f>'Results ktCO2'!N95/1000</f>
        <v>10.76140571660734</v>
      </c>
      <c r="O95" s="11">
        <f>'Results ktCO2'!O95/1000</f>
        <v>10.577088258080353</v>
      </c>
      <c r="P95" s="11">
        <f>'Results ktCO2'!P95/1000</f>
        <v>10.970019480458815</v>
      </c>
      <c r="Q95" s="11">
        <f>'Results ktCO2'!Q95/1000</f>
        <v>11.141490062489162</v>
      </c>
      <c r="R95" s="11">
        <f>'Results ktCO2'!R95/1000</f>
        <v>11.435070183319764</v>
      </c>
      <c r="S95" s="11">
        <f>'Results ktCO2'!S95/1000</f>
        <v>11.77230146444257</v>
      </c>
      <c r="T95" s="11">
        <f>'Results ktCO2'!T95/1000</f>
        <v>12.125746062983938</v>
      </c>
      <c r="U95" s="11">
        <f>'Results ktCO2'!U95/1000</f>
        <v>12.496099810754023</v>
      </c>
      <c r="V95" s="11">
        <f>'Results ktCO2'!V95/1000</f>
        <v>12.681606402463549</v>
      </c>
      <c r="W95" s="11">
        <f>'Results ktCO2'!W95/1000</f>
        <v>12.869396619128295</v>
      </c>
      <c r="X95" s="11">
        <f>'Results ktCO2'!X95/1000</f>
        <v>13.059352390750048</v>
      </c>
      <c r="Y95" s="11">
        <f>'Results ktCO2'!Y95/1000</f>
        <v>13.251318816645316</v>
      </c>
      <c r="Z95" s="11">
        <f>'Results ktCO2'!Z95/1000</f>
        <v>13.445093191071312</v>
      </c>
      <c r="AA95" s="11">
        <f>'Results ktCO2'!AA95/1000</f>
        <v>13.457668642664617</v>
      </c>
      <c r="AB95" s="11">
        <f>'Results ktCO2'!AB95/1000</f>
        <v>13.468661313859924</v>
      </c>
      <c r="AC95" s="11">
        <f>'Results ktCO2'!AC95/1000</f>
        <v>13.477666993240174</v>
      </c>
      <c r="AD95" s="11">
        <f>'Results ktCO2'!AD95/1000</f>
        <v>13.484180344034632</v>
      </c>
      <c r="AE95" s="11">
        <f>'Results ktCO2'!AE95/1000</f>
        <v>13.487568892041985</v>
      </c>
      <c r="AF95" s="11">
        <f>'Results ktCO2'!AF95/1000</f>
        <v>13.397986195437728</v>
      </c>
      <c r="AG95" s="11">
        <f>'Results ktCO2'!AG95/1000</f>
        <v>13.304516868393186</v>
      </c>
    </row>
    <row r="96" spans="1:33" s="2" customFormat="1"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s="6" customFormat="1">
      <c r="B97" s="6" t="s">
        <v>8</v>
      </c>
      <c r="C97" s="7">
        <f t="shared" ref="C97:AG97" si="5">C5-C87</f>
        <v>0</v>
      </c>
      <c r="D97" s="7">
        <f t="shared" si="5"/>
        <v>0</v>
      </c>
      <c r="E97" s="7">
        <f t="shared" si="5"/>
        <v>0</v>
      </c>
      <c r="F97" s="7">
        <f t="shared" si="5"/>
        <v>0</v>
      </c>
      <c r="G97" s="7">
        <f t="shared" si="5"/>
        <v>0</v>
      </c>
      <c r="H97" s="7">
        <f t="shared" si="5"/>
        <v>0</v>
      </c>
      <c r="I97" s="7">
        <f t="shared" si="5"/>
        <v>0</v>
      </c>
      <c r="J97" s="7">
        <f t="shared" si="5"/>
        <v>0</v>
      </c>
      <c r="K97" s="7">
        <f t="shared" si="5"/>
        <v>0</v>
      </c>
      <c r="L97" s="7">
        <f t="shared" si="5"/>
        <v>0</v>
      </c>
      <c r="M97" s="7">
        <f t="shared" si="5"/>
        <v>0</v>
      </c>
      <c r="N97" s="7">
        <f t="shared" si="5"/>
        <v>0</v>
      </c>
      <c r="O97" s="7">
        <f t="shared" si="5"/>
        <v>0</v>
      </c>
      <c r="P97" s="7">
        <f t="shared" si="5"/>
        <v>0</v>
      </c>
      <c r="Q97" s="7">
        <f t="shared" si="5"/>
        <v>0</v>
      </c>
      <c r="R97" s="7">
        <f t="shared" si="5"/>
        <v>0</v>
      </c>
      <c r="S97" s="7">
        <f t="shared" si="5"/>
        <v>0</v>
      </c>
      <c r="T97" s="7">
        <f t="shared" si="5"/>
        <v>0</v>
      </c>
      <c r="U97" s="7">
        <f t="shared" si="5"/>
        <v>0</v>
      </c>
      <c r="V97" s="7">
        <f t="shared" si="5"/>
        <v>2.953253264614375E-2</v>
      </c>
      <c r="W97" s="7">
        <f t="shared" si="5"/>
        <v>5.7208193400789753E-2</v>
      </c>
      <c r="X97" s="7">
        <f t="shared" si="5"/>
        <v>9.1036534497025201E-2</v>
      </c>
      <c r="Y97" s="7">
        <f t="shared" si="5"/>
        <v>0.12846587222699668</v>
      </c>
      <c r="Z97" s="7">
        <f t="shared" si="5"/>
        <v>0.16958812390484113</v>
      </c>
      <c r="AA97" s="7">
        <f t="shared" si="5"/>
        <v>0.18258528359192283</v>
      </c>
      <c r="AB97" s="7">
        <f t="shared" si="5"/>
        <v>0.19754141856097007</v>
      </c>
      <c r="AC97" s="7">
        <f t="shared" si="5"/>
        <v>0.21447387266360707</v>
      </c>
      <c r="AD97" s="7">
        <f t="shared" si="5"/>
        <v>0.23339999962707125</v>
      </c>
      <c r="AE97" s="7">
        <f t="shared" si="5"/>
        <v>0.25433714699907028</v>
      </c>
      <c r="AF97" s="7">
        <f t="shared" si="5"/>
        <v>0.25941553564303277</v>
      </c>
      <c r="AG97" s="7">
        <f t="shared" si="5"/>
        <v>0.26584371021715825</v>
      </c>
    </row>
    <row r="98" spans="1:33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s="5" customFormat="1">
      <c r="A99" s="5" t="s">
        <v>14</v>
      </c>
    </row>
    <row r="100" spans="1:33" s="2" customFormat="1">
      <c r="C100" s="2">
        <v>1990</v>
      </c>
      <c r="D100" s="2">
        <v>1991</v>
      </c>
      <c r="E100" s="2">
        <v>1992</v>
      </c>
      <c r="F100" s="2">
        <v>1993</v>
      </c>
      <c r="G100" s="2">
        <v>1994</v>
      </c>
      <c r="H100" s="2">
        <v>1995</v>
      </c>
      <c r="I100" s="2">
        <v>1996</v>
      </c>
      <c r="J100" s="2">
        <v>1997</v>
      </c>
      <c r="K100" s="2">
        <v>1998</v>
      </c>
      <c r="L100" s="2">
        <v>1999</v>
      </c>
      <c r="M100" s="2">
        <v>2000</v>
      </c>
      <c r="N100" s="2">
        <v>2001</v>
      </c>
      <c r="O100" s="2">
        <v>2002</v>
      </c>
      <c r="P100" s="2">
        <v>2003</v>
      </c>
      <c r="Q100" s="2">
        <v>2004</v>
      </c>
      <c r="R100" s="2">
        <v>2005</v>
      </c>
      <c r="S100" s="2">
        <v>2006</v>
      </c>
      <c r="T100" s="2">
        <v>2007</v>
      </c>
      <c r="U100" s="2">
        <v>2008</v>
      </c>
      <c r="V100" s="2">
        <v>2009</v>
      </c>
      <c r="W100" s="2">
        <v>2010</v>
      </c>
      <c r="X100" s="2">
        <v>2011</v>
      </c>
      <c r="Y100" s="2">
        <v>2012</v>
      </c>
      <c r="Z100" s="2">
        <v>2013</v>
      </c>
      <c r="AA100" s="2">
        <v>2014</v>
      </c>
      <c r="AB100" s="2">
        <v>2015</v>
      </c>
      <c r="AC100" s="2">
        <v>2016</v>
      </c>
      <c r="AD100" s="2">
        <v>2017</v>
      </c>
      <c r="AE100" s="2">
        <v>2018</v>
      </c>
      <c r="AF100" s="2">
        <v>2019</v>
      </c>
      <c r="AG100" s="2">
        <v>2020</v>
      </c>
    </row>
    <row r="101" spans="1:33" s="2" customFormat="1">
      <c r="A101" s="2" t="s">
        <v>1</v>
      </c>
      <c r="B101" s="2" t="s">
        <v>2</v>
      </c>
      <c r="C101" s="11">
        <f>'Results ktCO2'!C101/1000</f>
        <v>15.429188677762733</v>
      </c>
      <c r="D101" s="11">
        <f>'Results ktCO2'!D101/1000</f>
        <v>15.426670392628102</v>
      </c>
      <c r="E101" s="11">
        <f>'Results ktCO2'!E101/1000</f>
        <v>15.425997052176479</v>
      </c>
      <c r="F101" s="11">
        <f>'Results ktCO2'!F101/1000</f>
        <v>14.899013045439162</v>
      </c>
      <c r="G101" s="11">
        <f>'Results ktCO2'!G101/1000</f>
        <v>14.965417602887232</v>
      </c>
      <c r="H101" s="11">
        <f>'Results ktCO2'!H101/1000</f>
        <v>14.967290837988759</v>
      </c>
      <c r="I101" s="11">
        <f>'Results ktCO2'!I101/1000</f>
        <v>15.317309787790791</v>
      </c>
      <c r="J101" s="11">
        <f>'Results ktCO2'!J101/1000</f>
        <v>15.424204100022356</v>
      </c>
      <c r="K101" s="11">
        <f>'Results ktCO2'!K101/1000</f>
        <v>15.750538223966664</v>
      </c>
      <c r="L101" s="11">
        <f>'Results ktCO2'!L101/1000</f>
        <v>16.337866473702707</v>
      </c>
      <c r="M101" s="11">
        <f>'Results ktCO2'!M101/1000</f>
        <v>16.473012089398772</v>
      </c>
      <c r="N101" s="11">
        <f>'Results ktCO2'!N101/1000</f>
        <v>17.869669096564419</v>
      </c>
      <c r="O101" s="11">
        <f>'Results ktCO2'!O101/1000</f>
        <v>17.878238928591891</v>
      </c>
      <c r="P101" s="11">
        <f>'Results ktCO2'!P101/1000</f>
        <v>18.840314699826266</v>
      </c>
      <c r="Q101" s="11">
        <f>'Results ktCO2'!Q101/1000</f>
        <v>18.795052341774394</v>
      </c>
      <c r="R101" s="11">
        <f>'Results ktCO2'!R101/1000</f>
        <v>19.383713872058436</v>
      </c>
      <c r="S101" s="11">
        <f>'Results ktCO2'!S101/1000</f>
        <v>20.221956953564575</v>
      </c>
      <c r="T101" s="11">
        <f>'Results ktCO2'!T101/1000</f>
        <v>20.476322609922573</v>
      </c>
      <c r="U101" s="11">
        <f>'Results ktCO2'!U101/1000</f>
        <v>20.969322458918903</v>
      </c>
      <c r="V101" s="11">
        <f>'Results ktCO2'!V101/1000</f>
        <v>21.068739144391394</v>
      </c>
      <c r="W101" s="11">
        <f>'Results ktCO2'!W101/1000</f>
        <v>21.160891939213599</v>
      </c>
      <c r="X101" s="11">
        <f>'Results ktCO2'!X101/1000</f>
        <v>21.450534762040881</v>
      </c>
      <c r="Y101" s="11">
        <f>'Results ktCO2'!Y101/1000</f>
        <v>21.7453679672794</v>
      </c>
      <c r="Z101" s="11">
        <f>'Results ktCO2'!Z101/1000</f>
        <v>22.045652596587253</v>
      </c>
      <c r="AA101" s="11">
        <f>'Results ktCO2'!AA101/1000</f>
        <v>22.121767812194776</v>
      </c>
      <c r="AB101" s="11">
        <f>'Results ktCO2'!AB101/1000</f>
        <v>22.200245414491459</v>
      </c>
      <c r="AC101" s="11">
        <f>'Results ktCO2'!AC101/1000</f>
        <v>22.281568150751035</v>
      </c>
      <c r="AD101" s="11">
        <f>'Results ktCO2'!AD101/1000</f>
        <v>22.3663781735365</v>
      </c>
      <c r="AE101" s="11">
        <f>'Results ktCO2'!AE101/1000</f>
        <v>22.455517624155423</v>
      </c>
      <c r="AF101" s="11">
        <f>'Results ktCO2'!AF101/1000</f>
        <v>22.436385527670655</v>
      </c>
      <c r="AG101" s="11">
        <f>'Results ktCO2'!AG101/1000</f>
        <v>22.424509489878176</v>
      </c>
    </row>
    <row r="102" spans="1:33" s="2" customFormat="1"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s="2" customFormat="1">
      <c r="B103" s="2" t="s">
        <v>3</v>
      </c>
      <c r="C103" s="11">
        <f>'Results ktCO2'!C103/1000</f>
        <v>2.4622192329155554</v>
      </c>
      <c r="D103" s="11">
        <f>'Results ktCO2'!D103/1000</f>
        <v>2.4309109618070637</v>
      </c>
      <c r="E103" s="11">
        <f>'Results ktCO2'!E103/1000</f>
        <v>2.400173460656585</v>
      </c>
      <c r="F103" s="11">
        <f>'Results ktCO2'!F103/1000</f>
        <v>2.3803237673001871</v>
      </c>
      <c r="G103" s="11">
        <f>'Results ktCO2'!G103/1000</f>
        <v>2.3789715015743749</v>
      </c>
      <c r="H103" s="11">
        <f>'Results ktCO2'!H103/1000</f>
        <v>2.3646217425130911</v>
      </c>
      <c r="I103" s="11">
        <f>'Results ktCO2'!I103/1000</f>
        <v>2.3500184187095918</v>
      </c>
      <c r="J103" s="11">
        <f>'Results ktCO2'!J103/1000</f>
        <v>2.3257770627021714</v>
      </c>
      <c r="K103" s="11">
        <f>'Results ktCO2'!K103/1000</f>
        <v>2.3225111937607679</v>
      </c>
      <c r="L103" s="11">
        <f>'Results ktCO2'!L103/1000</f>
        <v>2.360368757838049</v>
      </c>
      <c r="M103" s="11">
        <f>'Results ktCO2'!M103/1000</f>
        <v>2.3018524070203905</v>
      </c>
      <c r="N103" s="11">
        <f>'Results ktCO2'!N103/1000</f>
        <v>2.4743041992749379</v>
      </c>
      <c r="O103" s="11">
        <f>'Results ktCO2'!O103/1000</f>
        <v>2.563113835957056</v>
      </c>
      <c r="P103" s="11">
        <f>'Results ktCO2'!P103/1000</f>
        <v>2.6754978011190604</v>
      </c>
      <c r="Q103" s="11">
        <f>'Results ktCO2'!Q103/1000</f>
        <v>2.5209230463514447</v>
      </c>
      <c r="R103" s="11">
        <f>'Results ktCO2'!R103/1000</f>
        <v>2.4626099451659562</v>
      </c>
      <c r="S103" s="11">
        <f>'Results ktCO2'!S103/1000</f>
        <v>2.6716754923581156</v>
      </c>
      <c r="T103" s="11">
        <f>'Results ktCO2'!T103/1000</f>
        <v>2.5315105665663382</v>
      </c>
      <c r="U103" s="11">
        <f>'Results ktCO2'!U103/1000</f>
        <v>2.6571807908286544</v>
      </c>
      <c r="V103" s="11">
        <f>'Results ktCO2'!V103/1000</f>
        <v>2.6689151441208367</v>
      </c>
      <c r="W103" s="11">
        <f>'Results ktCO2'!W103/1000</f>
        <v>2.6824050303361529</v>
      </c>
      <c r="X103" s="11">
        <f>'Results ktCO2'!X103/1000</f>
        <v>2.6975332491030741</v>
      </c>
      <c r="Y103" s="11">
        <f>'Results ktCO2'!Y103/1000</f>
        <v>2.7141881747932119</v>
      </c>
      <c r="Z103" s="11">
        <f>'Results ktCO2'!Z103/1000</f>
        <v>2.732263333813012</v>
      </c>
      <c r="AA103" s="11">
        <f>'Results ktCO2'!AA103/1000</f>
        <v>2.7428249192765515</v>
      </c>
      <c r="AB103" s="11">
        <f>'Results ktCO2'!AB103/1000</f>
        <v>2.754551665745288</v>
      </c>
      <c r="AC103" s="11">
        <f>'Results ktCO2'!AC103/1000</f>
        <v>2.7673603547973902</v>
      </c>
      <c r="AD103" s="11">
        <f>'Results ktCO2'!AD103/1000</f>
        <v>2.7811689441206302</v>
      </c>
      <c r="AE103" s="11">
        <f>'Results ktCO2'!AE103/1000</f>
        <v>2.7958951733560347</v>
      </c>
      <c r="AF103" s="11">
        <f>'Results ktCO2'!AF103/1000</f>
        <v>2.8071487876993633</v>
      </c>
      <c r="AG103" s="11">
        <f>'Results ktCO2'!AG103/1000</f>
        <v>2.8192387750966015</v>
      </c>
    </row>
    <row r="104" spans="1:33" s="2" customFormat="1">
      <c r="B104" s="2" t="s">
        <v>4</v>
      </c>
      <c r="C104" s="11">
        <f>'Results ktCO2'!C104/1000</f>
        <v>1.3380898714124183</v>
      </c>
      <c r="D104" s="11">
        <f>'Results ktCO2'!D104/1000</f>
        <v>1.3591660108030648</v>
      </c>
      <c r="E104" s="11">
        <f>'Results ktCO2'!E104/1000</f>
        <v>1.3806734455479104</v>
      </c>
      <c r="F104" s="11">
        <f>'Results ktCO2'!F104/1000</f>
        <v>1.1829127262407926</v>
      </c>
      <c r="G104" s="11">
        <f>'Results ktCO2'!G104/1000</f>
        <v>1.2111756302412418</v>
      </c>
      <c r="H104" s="11">
        <f>'Results ktCO2'!H104/1000</f>
        <v>1.1898013863988059</v>
      </c>
      <c r="I104" s="11">
        <f>'Results ktCO2'!I104/1000</f>
        <v>1.2165304204338605</v>
      </c>
      <c r="J104" s="11">
        <f>'Results ktCO2'!J104/1000</f>
        <v>1.1110797215693264</v>
      </c>
      <c r="K104" s="11">
        <f>'Results ktCO2'!K104/1000</f>
        <v>1.210671536598271</v>
      </c>
      <c r="L104" s="11">
        <f>'Results ktCO2'!L104/1000</f>
        <v>1.3109490809784787</v>
      </c>
      <c r="M104" s="11">
        <f>'Results ktCO2'!M104/1000</f>
        <v>1.492449173983019</v>
      </c>
      <c r="N104" s="11">
        <f>'Results ktCO2'!N104/1000</f>
        <v>1.4857838452407788</v>
      </c>
      <c r="O104" s="11">
        <f>'Results ktCO2'!O104/1000</f>
        <v>1.730476196031163</v>
      </c>
      <c r="P104" s="11">
        <f>'Results ktCO2'!P104/1000</f>
        <v>1.8617109054266949</v>
      </c>
      <c r="Q104" s="11">
        <f>'Results ktCO2'!Q104/1000</f>
        <v>1.944745874695853</v>
      </c>
      <c r="R104" s="11">
        <f>'Results ktCO2'!R104/1000</f>
        <v>2.0466002427001428</v>
      </c>
      <c r="S104" s="11">
        <f>'Results ktCO2'!S104/1000</f>
        <v>2.2237104915992512</v>
      </c>
      <c r="T104" s="11">
        <f>'Results ktCO2'!T104/1000</f>
        <v>2.3314813710619249</v>
      </c>
      <c r="U104" s="11">
        <f>'Results ktCO2'!U104/1000</f>
        <v>2.2847168877693589</v>
      </c>
      <c r="V104" s="11">
        <f>'Results ktCO2'!V104/1000</f>
        <v>2.153834835303424</v>
      </c>
      <c r="W104" s="11">
        <f>'Results ktCO2'!W104/1000</f>
        <v>2.0117409480491464</v>
      </c>
      <c r="X104" s="11">
        <f>'Results ktCO2'!X104/1000</f>
        <v>2.0630673338436005</v>
      </c>
      <c r="Y104" s="11">
        <f>'Results ktCO2'!Y104/1000</f>
        <v>2.1153299931631437</v>
      </c>
      <c r="Z104" s="11">
        <f>'Results ktCO2'!Z104/1000</f>
        <v>2.1685268350338527</v>
      </c>
      <c r="AA104" s="11">
        <f>'Results ktCO2'!AA104/1000</f>
        <v>2.1928772863107073</v>
      </c>
      <c r="AB104" s="11">
        <f>'Results ktCO2'!AB104/1000</f>
        <v>2.2170874699572694</v>
      </c>
      <c r="AC104" s="11">
        <f>'Results ktCO2'!AC104/1000</f>
        <v>2.2411387413158326</v>
      </c>
      <c r="AD104" s="11">
        <f>'Results ktCO2'!AD104/1000</f>
        <v>2.2650118515913951</v>
      </c>
      <c r="AE104" s="11">
        <f>'Results ktCO2'!AE104/1000</f>
        <v>2.2886869412407309</v>
      </c>
      <c r="AF104" s="11">
        <f>'Results ktCO2'!AF104/1000</f>
        <v>2.2964451782224131</v>
      </c>
      <c r="AG104" s="11">
        <f>'Results ktCO2'!AG104/1000</f>
        <v>2.3037562095843533</v>
      </c>
    </row>
    <row r="105" spans="1:33" s="2" customFormat="1">
      <c r="B105" s="2" t="s">
        <v>5</v>
      </c>
      <c r="C105" s="11">
        <f>'Results ktCO2'!C105/1000</f>
        <v>11.628879573434759</v>
      </c>
      <c r="D105" s="11">
        <f>'Results ktCO2'!D105/1000</f>
        <v>11.636593420017974</v>
      </c>
      <c r="E105" s="11">
        <f>'Results ktCO2'!E105/1000</f>
        <v>11.645150145971984</v>
      </c>
      <c r="F105" s="11">
        <f>'Results ktCO2'!F105/1000</f>
        <v>11.335776551898183</v>
      </c>
      <c r="G105" s="11">
        <f>'Results ktCO2'!G105/1000</f>
        <v>11.375270471071614</v>
      </c>
      <c r="H105" s="11">
        <f>'Results ktCO2'!H105/1000</f>
        <v>11.412867709076863</v>
      </c>
      <c r="I105" s="11">
        <f>'Results ktCO2'!I105/1000</f>
        <v>11.750760948647338</v>
      </c>
      <c r="J105" s="11">
        <f>'Results ktCO2'!J105/1000</f>
        <v>11.987347315750862</v>
      </c>
      <c r="K105" s="11">
        <f>'Results ktCO2'!K105/1000</f>
        <v>12.217355493607624</v>
      </c>
      <c r="L105" s="11">
        <f>'Results ktCO2'!L105/1000</f>
        <v>12.666548634886178</v>
      </c>
      <c r="M105" s="11">
        <f>'Results ktCO2'!M105/1000</f>
        <v>12.678710508395364</v>
      </c>
      <c r="N105" s="11">
        <f>'Results ktCO2'!N105/1000</f>
        <v>13.909581052048697</v>
      </c>
      <c r="O105" s="11">
        <f>'Results ktCO2'!O105/1000</f>
        <v>13.584648896603671</v>
      </c>
      <c r="P105" s="11">
        <f>'Results ktCO2'!P105/1000</f>
        <v>14.303105993280509</v>
      </c>
      <c r="Q105" s="11">
        <f>'Results ktCO2'!Q105/1000</f>
        <v>14.329383420727096</v>
      </c>
      <c r="R105" s="11">
        <f>'Results ktCO2'!R105/1000</f>
        <v>14.874503684192335</v>
      </c>
      <c r="S105" s="11">
        <f>'Results ktCO2'!S105/1000</f>
        <v>15.3265709696072</v>
      </c>
      <c r="T105" s="11">
        <f>'Results ktCO2'!T105/1000</f>
        <v>15.613330672294307</v>
      </c>
      <c r="U105" s="11">
        <f>'Results ktCO2'!U105/1000</f>
        <v>16.027424780320885</v>
      </c>
      <c r="V105" s="11">
        <f>'Results ktCO2'!V105/1000</f>
        <v>16.245989164967138</v>
      </c>
      <c r="W105" s="11">
        <f>'Results ktCO2'!W105/1000</f>
        <v>16.466745960828291</v>
      </c>
      <c r="X105" s="11">
        <f>'Results ktCO2'!X105/1000</f>
        <v>16.689934179094212</v>
      </c>
      <c r="Y105" s="11">
        <f>'Results ktCO2'!Y105/1000</f>
        <v>16.915849799323045</v>
      </c>
      <c r="Z105" s="11">
        <f>'Results ktCO2'!Z105/1000</f>
        <v>17.144862427740392</v>
      </c>
      <c r="AA105" s="11">
        <f>'Results ktCO2'!AA105/1000</f>
        <v>17.186065606607517</v>
      </c>
      <c r="AB105" s="11">
        <f>'Results ktCO2'!AB105/1000</f>
        <v>17.228606278788899</v>
      </c>
      <c r="AC105" s="11">
        <f>'Results ktCO2'!AC105/1000</f>
        <v>17.273069054637812</v>
      </c>
      <c r="AD105" s="11">
        <f>'Results ktCO2'!AD105/1000</f>
        <v>17.320197377824474</v>
      </c>
      <c r="AE105" s="11">
        <f>'Results ktCO2'!AE105/1000</f>
        <v>17.37093550955866</v>
      </c>
      <c r="AF105" s="11">
        <f>'Results ktCO2'!AF105/1000</f>
        <v>17.332791561748884</v>
      </c>
      <c r="AG105" s="11">
        <f>'Results ktCO2'!AG105/1000</f>
        <v>17.301514505197222</v>
      </c>
    </row>
    <row r="106" spans="1:33" s="2" customFormat="1"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s="2" customFormat="1">
      <c r="B107" s="2" t="s">
        <v>9</v>
      </c>
      <c r="C107" s="11">
        <f>'Results ktCO2'!C107/1000</f>
        <v>2.7924176121591189</v>
      </c>
      <c r="D107" s="11">
        <f>'Results ktCO2'!D107/1000</f>
        <v>2.8254513180086898</v>
      </c>
      <c r="E107" s="11">
        <f>'Results ktCO2'!E107/1000</f>
        <v>2.8588758055656251</v>
      </c>
      <c r="F107" s="11">
        <f>'Results ktCO2'!F107/1000</f>
        <v>2.8268864186970566</v>
      </c>
      <c r="G107" s="11">
        <f>'Results ktCO2'!G107/1000</f>
        <v>2.8402198545136637</v>
      </c>
      <c r="H107" s="11">
        <f>'Results ktCO2'!H107/1000</f>
        <v>2.8595510580209531</v>
      </c>
      <c r="I107" s="11">
        <f>'Results ktCO2'!I107/1000</f>
        <v>2.9601206374346272</v>
      </c>
      <c r="J107" s="11">
        <f>'Results ktCO2'!J107/1000</f>
        <v>3.0280681365448436</v>
      </c>
      <c r="K107" s="11">
        <f>'Results ktCO2'!K107/1000</f>
        <v>3.2301445634384445</v>
      </c>
      <c r="L107" s="11">
        <f>'Results ktCO2'!L107/1000</f>
        <v>3.2150031023189252</v>
      </c>
      <c r="M107" s="11">
        <f>'Results ktCO2'!M107/1000</f>
        <v>3.1516522279193326</v>
      </c>
      <c r="N107" s="11">
        <f>'Results ktCO2'!N107/1000</f>
        <v>3.1481753354413602</v>
      </c>
      <c r="O107" s="11">
        <f>'Results ktCO2'!O107/1000</f>
        <v>3.0075606385233185</v>
      </c>
      <c r="P107" s="11">
        <f>'Results ktCO2'!P107/1000</f>
        <v>3.3330865128216933</v>
      </c>
      <c r="Q107" s="11">
        <f>'Results ktCO2'!Q107/1000</f>
        <v>3.187893358237937</v>
      </c>
      <c r="R107" s="11">
        <f>'Results ktCO2'!R107/1000</f>
        <v>3.4394335008725707</v>
      </c>
      <c r="S107" s="11">
        <f>'Results ktCO2'!S107/1000</f>
        <v>3.5542695051646351</v>
      </c>
      <c r="T107" s="11">
        <f>'Results ktCO2'!T107/1000</f>
        <v>3.4875846093103697</v>
      </c>
      <c r="U107" s="11">
        <f>'Results ktCO2'!U107/1000</f>
        <v>3.5313249695668589</v>
      </c>
      <c r="V107" s="11">
        <f>'Results ktCO2'!V107/1000</f>
        <v>3.5643827625035898</v>
      </c>
      <c r="W107" s="11">
        <f>'Results ktCO2'!W107/1000</f>
        <v>3.5973493416999913</v>
      </c>
      <c r="X107" s="11">
        <f>'Results ktCO2'!X107/1000</f>
        <v>3.6305817883441653</v>
      </c>
      <c r="Y107" s="11">
        <f>'Results ktCO2'!Y107/1000</f>
        <v>3.6645309826777335</v>
      </c>
      <c r="Z107" s="11">
        <f>'Results ktCO2'!Z107/1000</f>
        <v>3.6997692366690784</v>
      </c>
      <c r="AA107" s="11">
        <f>'Results ktCO2'!AA107/1000</f>
        <v>3.7283969639429042</v>
      </c>
      <c r="AB107" s="11">
        <f>'Results ktCO2'!AB107/1000</f>
        <v>3.7599449649289771</v>
      </c>
      <c r="AC107" s="11">
        <f>'Results ktCO2'!AC107/1000</f>
        <v>3.7954020613976307</v>
      </c>
      <c r="AD107" s="11">
        <f>'Results ktCO2'!AD107/1000</f>
        <v>3.8360170337898434</v>
      </c>
      <c r="AE107" s="11">
        <f>'Results ktCO2'!AE107/1000</f>
        <v>3.8833666175166712</v>
      </c>
      <c r="AF107" s="11">
        <f>'Results ktCO2'!AF107/1000</f>
        <v>3.9348053663111489</v>
      </c>
      <c r="AG107" s="11">
        <f>'Results ktCO2'!AG107/1000</f>
        <v>3.9969976368040339</v>
      </c>
    </row>
    <row r="108" spans="1:33" s="2" customFormat="1">
      <c r="B108" s="2" t="s">
        <v>10</v>
      </c>
      <c r="C108" s="11">
        <f>'Results ktCO2'!C108/1000</f>
        <v>3.922658061364761</v>
      </c>
      <c r="D108" s="11">
        <f>'Results ktCO2'!D108/1000</f>
        <v>3.8510997903727553</v>
      </c>
      <c r="E108" s="11">
        <f>'Results ktCO2'!E108/1000</f>
        <v>3.7808469062044949</v>
      </c>
      <c r="F108" s="11">
        <f>'Results ktCO2'!F108/1000</f>
        <v>3.5632364935409795</v>
      </c>
      <c r="G108" s="11">
        <f>'Results ktCO2'!G108/1000</f>
        <v>3.5901471318156166</v>
      </c>
      <c r="H108" s="11">
        <f>'Results ktCO2'!H108/1000</f>
        <v>3.554423128911897</v>
      </c>
      <c r="I108" s="11">
        <f>'Results ktCO2'!I108/1000</f>
        <v>3.5665488391434526</v>
      </c>
      <c r="J108" s="11">
        <f>'Results ktCO2'!J108/1000</f>
        <v>3.4368567842714977</v>
      </c>
      <c r="K108" s="11">
        <f>'Results ktCO2'!K108/1000</f>
        <v>3.5331827303590391</v>
      </c>
      <c r="L108" s="11">
        <f>'Results ktCO2'!L108/1000</f>
        <v>3.671317838816528</v>
      </c>
      <c r="M108" s="11">
        <f>'Results ktCO2'!M108/1000</f>
        <v>3.7943015810034098</v>
      </c>
      <c r="N108" s="11">
        <f>'Results ktCO2'!N108/1000</f>
        <v>3.9600880445157167</v>
      </c>
      <c r="O108" s="11">
        <f>'Results ktCO2'!O108/1000</f>
        <v>4.2935900319882192</v>
      </c>
      <c r="P108" s="11">
        <f>'Results ktCO2'!P108/1000</f>
        <v>4.5372087065457558</v>
      </c>
      <c r="Q108" s="11">
        <f>'Results ktCO2'!Q108/1000</f>
        <v>4.465668921047298</v>
      </c>
      <c r="R108" s="11">
        <f>'Results ktCO2'!R108/1000</f>
        <v>4.5092101878660991</v>
      </c>
      <c r="S108" s="11">
        <f>'Results ktCO2'!S108/1000</f>
        <v>4.8953859839573672</v>
      </c>
      <c r="T108" s="11">
        <f>'Results ktCO2'!T108/1000</f>
        <v>4.8629919376282631</v>
      </c>
      <c r="U108" s="11">
        <f>'Results ktCO2'!U108/1000</f>
        <v>4.9418976785980142</v>
      </c>
      <c r="V108" s="11">
        <f>'Results ktCO2'!V108/1000</f>
        <v>4.8227499794242608</v>
      </c>
      <c r="W108" s="11">
        <f>'Results ktCO2'!W108/1000</f>
        <v>4.6941459783852988</v>
      </c>
      <c r="X108" s="11">
        <f>'Results ktCO2'!X108/1000</f>
        <v>4.7606005829466742</v>
      </c>
      <c r="Y108" s="11">
        <f>'Results ktCO2'!Y108/1000</f>
        <v>4.8295181679563557</v>
      </c>
      <c r="Z108" s="11">
        <f>'Results ktCO2'!Z108/1000</f>
        <v>4.9007901688468642</v>
      </c>
      <c r="AA108" s="11">
        <f>'Results ktCO2'!AA108/1000</f>
        <v>4.9357022055872593</v>
      </c>
      <c r="AB108" s="11">
        <f>'Results ktCO2'!AB108/1000</f>
        <v>4.9716391357025564</v>
      </c>
      <c r="AC108" s="11">
        <f>'Results ktCO2'!AC108/1000</f>
        <v>5.0084990961132236</v>
      </c>
      <c r="AD108" s="11">
        <f>'Results ktCO2'!AD108/1000</f>
        <v>5.0461807957120257</v>
      </c>
      <c r="AE108" s="11">
        <f>'Results ktCO2'!AE108/1000</f>
        <v>5.084582114596766</v>
      </c>
      <c r="AF108" s="11">
        <f>'Results ktCO2'!AF108/1000</f>
        <v>5.1035939659217764</v>
      </c>
      <c r="AG108" s="11">
        <f>'Results ktCO2'!AG108/1000</f>
        <v>5.1229949846809539</v>
      </c>
    </row>
    <row r="109" spans="1:33" s="2" customFormat="1">
      <c r="B109" s="2" t="s">
        <v>11</v>
      </c>
      <c r="C109" s="11">
        <f>'Results ktCO2'!C109/1000</f>
        <v>8.7141130042388522</v>
      </c>
      <c r="D109" s="11">
        <f>'Results ktCO2'!D109/1000</f>
        <v>8.750119284246658</v>
      </c>
      <c r="E109" s="11">
        <f>'Results ktCO2'!E109/1000</f>
        <v>8.7862743404063615</v>
      </c>
      <c r="F109" s="11">
        <f>'Results ktCO2'!F109/1000</f>
        <v>8.5088901332011275</v>
      </c>
      <c r="G109" s="11">
        <f>'Results ktCO2'!G109/1000</f>
        <v>8.5350506165579514</v>
      </c>
      <c r="H109" s="11">
        <f>'Results ktCO2'!H109/1000</f>
        <v>8.5533166510559049</v>
      </c>
      <c r="I109" s="11">
        <f>'Results ktCO2'!I109/1000</f>
        <v>8.7906403112127087</v>
      </c>
      <c r="J109" s="11">
        <f>'Results ktCO2'!J109/1000</f>
        <v>8.9592791792060122</v>
      </c>
      <c r="K109" s="11">
        <f>'Results ktCO2'!K109/1000</f>
        <v>8.9872109301691747</v>
      </c>
      <c r="L109" s="11">
        <f>'Results ktCO2'!L109/1000</f>
        <v>9.4515455325672466</v>
      </c>
      <c r="M109" s="11">
        <f>'Results ktCO2'!M109/1000</f>
        <v>9.5270582804760355</v>
      </c>
      <c r="N109" s="11">
        <f>'Results ktCO2'!N109/1000</f>
        <v>10.76140571660734</v>
      </c>
      <c r="O109" s="11">
        <f>'Results ktCO2'!O109/1000</f>
        <v>10.577088258080353</v>
      </c>
      <c r="P109" s="11">
        <f>'Results ktCO2'!P109/1000</f>
        <v>10.970019480458815</v>
      </c>
      <c r="Q109" s="11">
        <f>'Results ktCO2'!Q109/1000</f>
        <v>11.141490062489162</v>
      </c>
      <c r="R109" s="11">
        <f>'Results ktCO2'!R109/1000</f>
        <v>11.435070183319764</v>
      </c>
      <c r="S109" s="11">
        <f>'Results ktCO2'!S109/1000</f>
        <v>11.77230146444257</v>
      </c>
      <c r="T109" s="11">
        <f>'Results ktCO2'!T109/1000</f>
        <v>12.125746062983938</v>
      </c>
      <c r="U109" s="11">
        <f>'Results ktCO2'!U109/1000</f>
        <v>12.496099810754023</v>
      </c>
      <c r="V109" s="11">
        <f>'Results ktCO2'!V109/1000</f>
        <v>12.681606402463549</v>
      </c>
      <c r="W109" s="11">
        <f>'Results ktCO2'!W109/1000</f>
        <v>12.869396619128295</v>
      </c>
      <c r="X109" s="11">
        <f>'Results ktCO2'!X109/1000</f>
        <v>13.059352390750048</v>
      </c>
      <c r="Y109" s="11">
        <f>'Results ktCO2'!Y109/1000</f>
        <v>13.251318816645316</v>
      </c>
      <c r="Z109" s="11">
        <f>'Results ktCO2'!Z109/1000</f>
        <v>13.445093191071312</v>
      </c>
      <c r="AA109" s="11">
        <f>'Results ktCO2'!AA109/1000</f>
        <v>13.457668642664617</v>
      </c>
      <c r="AB109" s="11">
        <f>'Results ktCO2'!AB109/1000</f>
        <v>13.468661313859924</v>
      </c>
      <c r="AC109" s="11">
        <f>'Results ktCO2'!AC109/1000</f>
        <v>13.477666993240174</v>
      </c>
      <c r="AD109" s="11">
        <f>'Results ktCO2'!AD109/1000</f>
        <v>13.484180344034632</v>
      </c>
      <c r="AE109" s="11">
        <f>'Results ktCO2'!AE109/1000</f>
        <v>13.487568892041985</v>
      </c>
      <c r="AF109" s="11">
        <f>'Results ktCO2'!AF109/1000</f>
        <v>13.397986195437728</v>
      </c>
      <c r="AG109" s="11">
        <f>'Results ktCO2'!AG109/1000</f>
        <v>13.304516868393186</v>
      </c>
    </row>
    <row r="110" spans="1:33" s="2" customFormat="1"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s="6" customFormat="1">
      <c r="B111" s="6" t="s">
        <v>8</v>
      </c>
      <c r="C111" s="8">
        <f t="shared" ref="C111:AG111" si="6">C5-C101</f>
        <v>0</v>
      </c>
      <c r="D111" s="8">
        <f t="shared" si="6"/>
        <v>0</v>
      </c>
      <c r="E111" s="8">
        <f t="shared" si="6"/>
        <v>0</v>
      </c>
      <c r="F111" s="8">
        <f t="shared" si="6"/>
        <v>0</v>
      </c>
      <c r="G111" s="8">
        <f t="shared" si="6"/>
        <v>0</v>
      </c>
      <c r="H111" s="8">
        <f t="shared" si="6"/>
        <v>0</v>
      </c>
      <c r="I111" s="8">
        <f t="shared" si="6"/>
        <v>0</v>
      </c>
      <c r="J111" s="8">
        <f t="shared" si="6"/>
        <v>0</v>
      </c>
      <c r="K111" s="8">
        <f t="shared" si="6"/>
        <v>0</v>
      </c>
      <c r="L111" s="8">
        <f t="shared" si="6"/>
        <v>0</v>
      </c>
      <c r="M111" s="8">
        <f t="shared" si="6"/>
        <v>0</v>
      </c>
      <c r="N111" s="8">
        <f t="shared" si="6"/>
        <v>0</v>
      </c>
      <c r="O111" s="8">
        <f t="shared" si="6"/>
        <v>0</v>
      </c>
      <c r="P111" s="8">
        <f t="shared" si="6"/>
        <v>0</v>
      </c>
      <c r="Q111" s="8">
        <f t="shared" si="6"/>
        <v>0</v>
      </c>
      <c r="R111" s="8">
        <f t="shared" si="6"/>
        <v>0</v>
      </c>
      <c r="S111" s="8">
        <f t="shared" si="6"/>
        <v>0</v>
      </c>
      <c r="T111" s="8">
        <f t="shared" si="6"/>
        <v>0</v>
      </c>
      <c r="U111" s="8">
        <f t="shared" si="6"/>
        <v>0</v>
      </c>
      <c r="V111" s="8">
        <f t="shared" si="6"/>
        <v>2.4487700679379998E-2</v>
      </c>
      <c r="W111" s="8">
        <f t="shared" si="6"/>
        <v>4.5985192788574381E-2</v>
      </c>
      <c r="X111" s="8">
        <f t="shared" si="6"/>
        <v>7.1521013298891489E-2</v>
      </c>
      <c r="Y111" s="8">
        <f t="shared" si="6"/>
        <v>9.8871263416338451E-2</v>
      </c>
      <c r="Z111" s="8">
        <f t="shared" si="6"/>
        <v>0.12812995142899197</v>
      </c>
      <c r="AA111" s="8">
        <f t="shared" si="6"/>
        <v>0.15725964454322749</v>
      </c>
      <c r="AB111" s="8">
        <f t="shared" si="6"/>
        <v>0.18763828706821428</v>
      </c>
      <c r="AC111" s="8">
        <f t="shared" si="6"/>
        <v>0.21930186751328051</v>
      </c>
      <c r="AD111" s="8">
        <f t="shared" si="6"/>
        <v>0.2522869884006731</v>
      </c>
      <c r="AE111" s="8">
        <f t="shared" si="6"/>
        <v>0.2866308568213114</v>
      </c>
      <c r="AF111" s="8">
        <f t="shared" si="6"/>
        <v>0.32018252568006744</v>
      </c>
      <c r="AG111" s="8">
        <f t="shared" si="6"/>
        <v>0.35468089258721491</v>
      </c>
    </row>
    <row r="112" spans="1:33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3" s="5" customFormat="1">
      <c r="A113" s="5" t="s">
        <v>19</v>
      </c>
    </row>
    <row r="114" spans="1:33" s="2" customFormat="1">
      <c r="C114" s="2">
        <v>1990</v>
      </c>
      <c r="D114" s="2">
        <v>1991</v>
      </c>
      <c r="E114" s="2">
        <v>1992</v>
      </c>
      <c r="F114" s="2">
        <v>1993</v>
      </c>
      <c r="G114" s="2">
        <v>1994</v>
      </c>
      <c r="H114" s="2">
        <v>1995</v>
      </c>
      <c r="I114" s="2">
        <v>1996</v>
      </c>
      <c r="J114" s="2">
        <v>1997</v>
      </c>
      <c r="K114" s="2">
        <v>1998</v>
      </c>
      <c r="L114" s="2">
        <v>1999</v>
      </c>
      <c r="M114" s="2">
        <v>2000</v>
      </c>
      <c r="N114" s="2">
        <v>2001</v>
      </c>
      <c r="O114" s="2">
        <v>2002</v>
      </c>
      <c r="P114" s="2">
        <v>2003</v>
      </c>
      <c r="Q114" s="2">
        <v>2004</v>
      </c>
      <c r="R114" s="2">
        <v>2005</v>
      </c>
      <c r="S114" s="2">
        <v>2006</v>
      </c>
      <c r="T114" s="2">
        <v>2007</v>
      </c>
      <c r="U114" s="2">
        <v>2008</v>
      </c>
      <c r="V114" s="2">
        <v>2009</v>
      </c>
      <c r="W114" s="2">
        <v>2010</v>
      </c>
      <c r="X114" s="2">
        <v>2011</v>
      </c>
      <c r="Y114" s="2">
        <v>2012</v>
      </c>
      <c r="Z114" s="2">
        <v>2013</v>
      </c>
      <c r="AA114" s="2">
        <v>2014</v>
      </c>
      <c r="AB114" s="2">
        <v>2015</v>
      </c>
      <c r="AC114" s="2">
        <v>2016</v>
      </c>
      <c r="AD114" s="2">
        <v>2017</v>
      </c>
      <c r="AE114" s="2">
        <v>2018</v>
      </c>
      <c r="AF114" s="2">
        <v>2019</v>
      </c>
      <c r="AG114" s="2">
        <v>2020</v>
      </c>
    </row>
    <row r="115" spans="1:33" s="2" customFormat="1">
      <c r="A115" s="2" t="s">
        <v>1</v>
      </c>
      <c r="B115" s="2" t="s">
        <v>2</v>
      </c>
      <c r="C115" s="11">
        <f>'Results ktCO2'!C115/1000</f>
        <v>15.429188677762733</v>
      </c>
      <c r="D115" s="11">
        <f>'Results ktCO2'!D115/1000</f>
        <v>15.426670392628102</v>
      </c>
      <c r="E115" s="11">
        <f>'Results ktCO2'!E115/1000</f>
        <v>15.425997052176479</v>
      </c>
      <c r="F115" s="11">
        <f>'Results ktCO2'!F115/1000</f>
        <v>14.899013045439162</v>
      </c>
      <c r="G115" s="11">
        <f>'Results ktCO2'!G115/1000</f>
        <v>14.965417602887232</v>
      </c>
      <c r="H115" s="11">
        <f>'Results ktCO2'!H115/1000</f>
        <v>14.967290837988759</v>
      </c>
      <c r="I115" s="11">
        <f>'Results ktCO2'!I115/1000</f>
        <v>15.317309787790791</v>
      </c>
      <c r="J115" s="11">
        <f>'Results ktCO2'!J115/1000</f>
        <v>15.424204100022356</v>
      </c>
      <c r="K115" s="11">
        <f>'Results ktCO2'!K115/1000</f>
        <v>15.750538223966664</v>
      </c>
      <c r="L115" s="11">
        <f>'Results ktCO2'!L115/1000</f>
        <v>16.337866473702707</v>
      </c>
      <c r="M115" s="11">
        <f>'Results ktCO2'!M115/1000</f>
        <v>16.473012089398772</v>
      </c>
      <c r="N115" s="11">
        <f>'Results ktCO2'!N115/1000</f>
        <v>17.869669096564419</v>
      </c>
      <c r="O115" s="11">
        <f>'Results ktCO2'!O115/1000</f>
        <v>17.878238928591891</v>
      </c>
      <c r="P115" s="11">
        <f>'Results ktCO2'!P115/1000</f>
        <v>18.840314699826266</v>
      </c>
      <c r="Q115" s="11">
        <f>'Results ktCO2'!Q115/1000</f>
        <v>18.795052341774394</v>
      </c>
      <c r="R115" s="11">
        <f>'Results ktCO2'!R115/1000</f>
        <v>19.383713872058436</v>
      </c>
      <c r="S115" s="11">
        <f>'Results ktCO2'!S115/1000</f>
        <v>20.221956953564575</v>
      </c>
      <c r="T115" s="11">
        <f>'Results ktCO2'!T115/1000</f>
        <v>20.476322609922573</v>
      </c>
      <c r="U115" s="11">
        <f>'Results ktCO2'!U115/1000</f>
        <v>20.969322458918903</v>
      </c>
      <c r="V115" s="11">
        <f>'Results ktCO2'!V115/1000</f>
        <v>20.930245641650707</v>
      </c>
      <c r="W115" s="11">
        <f>'Results ktCO2'!W115/1000</f>
        <v>20.877610723862173</v>
      </c>
      <c r="X115" s="11">
        <f>'Results ktCO2'!X115/1000</f>
        <v>20.95170072209487</v>
      </c>
      <c r="Y115" s="11">
        <f>'Results ktCO2'!Y115/1000</f>
        <v>21.024326001928994</v>
      </c>
      <c r="Z115" s="11">
        <f>'Results ktCO2'!Z115/1000</f>
        <v>21.09525152114611</v>
      </c>
      <c r="AA115" s="11">
        <f>'Results ktCO2'!AA115/1000</f>
        <v>21.136260028278741</v>
      </c>
      <c r="AB115" s="11">
        <f>'Results ktCO2'!AB115/1000</f>
        <v>21.175482490652197</v>
      </c>
      <c r="AC115" s="11">
        <f>'Results ktCO2'!AC115/1000</f>
        <v>21.212786074963955</v>
      </c>
      <c r="AD115" s="11">
        <f>'Results ktCO2'!AD115/1000</f>
        <v>21.248041786484489</v>
      </c>
      <c r="AE115" s="11">
        <f>'Results ktCO2'!AE115/1000</f>
        <v>21.281124096744207</v>
      </c>
      <c r="AF115" s="11">
        <f>'Results ktCO2'!AF115/1000</f>
        <v>21.299040022538126</v>
      </c>
      <c r="AG115" s="11">
        <f>'Results ktCO2'!AG115/1000</f>
        <v>21.315179258220653</v>
      </c>
    </row>
    <row r="116" spans="1:33" s="2" customFormat="1"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s="2" customFormat="1">
      <c r="B117" s="2" t="s">
        <v>3</v>
      </c>
      <c r="C117" s="11">
        <f>'Results ktCO2'!C117/1000</f>
        <v>2.4622192329155554</v>
      </c>
      <c r="D117" s="11">
        <f>'Results ktCO2'!D117/1000</f>
        <v>2.4309109618070637</v>
      </c>
      <c r="E117" s="11">
        <f>'Results ktCO2'!E117/1000</f>
        <v>2.400173460656585</v>
      </c>
      <c r="F117" s="11">
        <f>'Results ktCO2'!F117/1000</f>
        <v>2.3803237673001871</v>
      </c>
      <c r="G117" s="11">
        <f>'Results ktCO2'!G117/1000</f>
        <v>2.3789715015743749</v>
      </c>
      <c r="H117" s="11">
        <f>'Results ktCO2'!H117/1000</f>
        <v>2.3646217425130911</v>
      </c>
      <c r="I117" s="11">
        <f>'Results ktCO2'!I117/1000</f>
        <v>2.3500184187095918</v>
      </c>
      <c r="J117" s="11">
        <f>'Results ktCO2'!J117/1000</f>
        <v>2.3257770627021714</v>
      </c>
      <c r="K117" s="11">
        <f>'Results ktCO2'!K117/1000</f>
        <v>2.3225111937607679</v>
      </c>
      <c r="L117" s="11">
        <f>'Results ktCO2'!L117/1000</f>
        <v>2.360368757838049</v>
      </c>
      <c r="M117" s="11">
        <f>'Results ktCO2'!M117/1000</f>
        <v>2.3018524070203905</v>
      </c>
      <c r="N117" s="11">
        <f>'Results ktCO2'!N117/1000</f>
        <v>2.4743041992749379</v>
      </c>
      <c r="O117" s="11">
        <f>'Results ktCO2'!O117/1000</f>
        <v>2.563113835957056</v>
      </c>
      <c r="P117" s="11">
        <f>'Results ktCO2'!P117/1000</f>
        <v>2.6754978011190604</v>
      </c>
      <c r="Q117" s="11">
        <f>'Results ktCO2'!Q117/1000</f>
        <v>2.5209230463514447</v>
      </c>
      <c r="R117" s="11">
        <f>'Results ktCO2'!R117/1000</f>
        <v>2.4626099451659562</v>
      </c>
      <c r="S117" s="11">
        <f>'Results ktCO2'!S117/1000</f>
        <v>2.6716754923581156</v>
      </c>
      <c r="T117" s="11">
        <f>'Results ktCO2'!T117/1000</f>
        <v>2.5315105665663382</v>
      </c>
      <c r="U117" s="11">
        <f>'Results ktCO2'!U117/1000</f>
        <v>2.6571807908286544</v>
      </c>
      <c r="V117" s="11">
        <f>'Results ktCO2'!V117/1000</f>
        <v>2.6556130095726784</v>
      </c>
      <c r="W117" s="11">
        <f>'Results ktCO2'!W117/1000</f>
        <v>2.6560237331661241</v>
      </c>
      <c r="X117" s="11">
        <f>'Results ktCO2'!X117/1000</f>
        <v>2.6583072798283816</v>
      </c>
      <c r="Y117" s="11">
        <f>'Results ktCO2'!Y117/1000</f>
        <v>2.6623654019689562</v>
      </c>
      <c r="Z117" s="11">
        <f>'Results ktCO2'!Z117/1000</f>
        <v>2.6681073371766453</v>
      </c>
      <c r="AA117" s="11">
        <f>'Results ktCO2'!AA117/1000</f>
        <v>2.6754492853873946</v>
      </c>
      <c r="AB117" s="11">
        <f>'Results ktCO2'!AB117/1000</f>
        <v>2.6843139232528319</v>
      </c>
      <c r="AC117" s="11">
        <f>'Results ktCO2'!AC117/1000</f>
        <v>2.6946299530720421</v>
      </c>
      <c r="AD117" s="11">
        <f>'Results ktCO2'!AD117/1000</f>
        <v>2.7063316838363671</v>
      </c>
      <c r="AE117" s="11">
        <f>'Results ktCO2'!AE117/1000</f>
        <v>2.7193586421108971</v>
      </c>
      <c r="AF117" s="11">
        <f>'Results ktCO2'!AF117/1000</f>
        <v>2.7336552106379099</v>
      </c>
      <c r="AG117" s="11">
        <f>'Results ktCO2'!AG117/1000</f>
        <v>2.7491702926976025</v>
      </c>
    </row>
    <row r="118" spans="1:33" s="2" customFormat="1">
      <c r="B118" s="2" t="s">
        <v>4</v>
      </c>
      <c r="C118" s="11">
        <f>'Results ktCO2'!C118/1000</f>
        <v>1.3380898714124183</v>
      </c>
      <c r="D118" s="11">
        <f>'Results ktCO2'!D118/1000</f>
        <v>1.3591660108030648</v>
      </c>
      <c r="E118" s="11">
        <f>'Results ktCO2'!E118/1000</f>
        <v>1.3806734455479104</v>
      </c>
      <c r="F118" s="11">
        <f>'Results ktCO2'!F118/1000</f>
        <v>1.1829127262407926</v>
      </c>
      <c r="G118" s="11">
        <f>'Results ktCO2'!G118/1000</f>
        <v>1.2111756302412418</v>
      </c>
      <c r="H118" s="11">
        <f>'Results ktCO2'!H118/1000</f>
        <v>1.1898013863988059</v>
      </c>
      <c r="I118" s="11">
        <f>'Results ktCO2'!I118/1000</f>
        <v>1.2165304204338605</v>
      </c>
      <c r="J118" s="11">
        <f>'Results ktCO2'!J118/1000</f>
        <v>1.1110797215693264</v>
      </c>
      <c r="K118" s="11">
        <f>'Results ktCO2'!K118/1000</f>
        <v>1.210671536598271</v>
      </c>
      <c r="L118" s="11">
        <f>'Results ktCO2'!L118/1000</f>
        <v>1.3109490809784787</v>
      </c>
      <c r="M118" s="11">
        <f>'Results ktCO2'!M118/1000</f>
        <v>1.492449173983019</v>
      </c>
      <c r="N118" s="11">
        <f>'Results ktCO2'!N118/1000</f>
        <v>1.4857838452407788</v>
      </c>
      <c r="O118" s="11">
        <f>'Results ktCO2'!O118/1000</f>
        <v>1.730476196031163</v>
      </c>
      <c r="P118" s="11">
        <f>'Results ktCO2'!P118/1000</f>
        <v>1.8617109054266949</v>
      </c>
      <c r="Q118" s="11">
        <f>'Results ktCO2'!Q118/1000</f>
        <v>1.944745874695853</v>
      </c>
      <c r="R118" s="11">
        <f>'Results ktCO2'!R118/1000</f>
        <v>2.0466002427001428</v>
      </c>
      <c r="S118" s="11">
        <f>'Results ktCO2'!S118/1000</f>
        <v>2.2237104915992512</v>
      </c>
      <c r="T118" s="11">
        <f>'Results ktCO2'!T118/1000</f>
        <v>2.3314813710619249</v>
      </c>
      <c r="U118" s="11">
        <f>'Results ktCO2'!U118/1000</f>
        <v>2.2847168877693584</v>
      </c>
      <c r="V118" s="11">
        <f>'Results ktCO2'!V118/1000</f>
        <v>2.1823624864243754</v>
      </c>
      <c r="W118" s="11">
        <f>'Results ktCO2'!W118/1000</f>
        <v>2.0655810382035082</v>
      </c>
      <c r="X118" s="11">
        <f>'Results ktCO2'!X118/1000</f>
        <v>2.0747431390087021</v>
      </c>
      <c r="Y118" s="11">
        <f>'Results ktCO2'!Y118/1000</f>
        <v>2.0817395532716629</v>
      </c>
      <c r="Z118" s="11">
        <f>'Results ktCO2'!Z118/1000</f>
        <v>2.0864084025599445</v>
      </c>
      <c r="AA118" s="11">
        <f>'Results ktCO2'!AA118/1000</f>
        <v>2.0605988834786877</v>
      </c>
      <c r="AB118" s="11">
        <f>'Results ktCO2'!AB118/1000</f>
        <v>2.0325021779432793</v>
      </c>
      <c r="AC118" s="11">
        <f>'Results ktCO2'!AC118/1000</f>
        <v>2.0020398814994915</v>
      </c>
      <c r="AD118" s="11">
        <f>'Results ktCO2'!AD118/1000</f>
        <v>1.9691320582196123</v>
      </c>
      <c r="AE118" s="11">
        <f>'Results ktCO2'!AE118/1000</f>
        <v>1.933697254310643</v>
      </c>
      <c r="AF118" s="11">
        <f>'Results ktCO2'!AF118/1000</f>
        <v>1.8827819353774011</v>
      </c>
      <c r="AG118" s="11">
        <f>'Results ktCO2'!AG118/1000</f>
        <v>1.8298109512736478</v>
      </c>
    </row>
    <row r="119" spans="1:33" s="2" customFormat="1">
      <c r="B119" s="2" t="s">
        <v>5</v>
      </c>
      <c r="C119" s="11">
        <f>'Results ktCO2'!C119/1000</f>
        <v>11.628879573434759</v>
      </c>
      <c r="D119" s="11">
        <f>'Results ktCO2'!D119/1000</f>
        <v>11.636593420017974</v>
      </c>
      <c r="E119" s="11">
        <f>'Results ktCO2'!E119/1000</f>
        <v>11.645150145971984</v>
      </c>
      <c r="F119" s="11">
        <f>'Results ktCO2'!F119/1000</f>
        <v>11.335776551898183</v>
      </c>
      <c r="G119" s="11">
        <f>'Results ktCO2'!G119/1000</f>
        <v>11.375270471071614</v>
      </c>
      <c r="H119" s="11">
        <f>'Results ktCO2'!H119/1000</f>
        <v>11.412867709076863</v>
      </c>
      <c r="I119" s="11">
        <f>'Results ktCO2'!I119/1000</f>
        <v>11.750760948647338</v>
      </c>
      <c r="J119" s="11">
        <f>'Results ktCO2'!J119/1000</f>
        <v>11.987347315750862</v>
      </c>
      <c r="K119" s="11">
        <f>'Results ktCO2'!K119/1000</f>
        <v>12.217355493607624</v>
      </c>
      <c r="L119" s="11">
        <f>'Results ktCO2'!L119/1000</f>
        <v>12.666548634886178</v>
      </c>
      <c r="M119" s="11">
        <f>'Results ktCO2'!M119/1000</f>
        <v>12.678710508395364</v>
      </c>
      <c r="N119" s="11">
        <f>'Results ktCO2'!N119/1000</f>
        <v>13.909581052048697</v>
      </c>
      <c r="O119" s="11">
        <f>'Results ktCO2'!O119/1000</f>
        <v>13.584648896603671</v>
      </c>
      <c r="P119" s="11">
        <f>'Results ktCO2'!P119/1000</f>
        <v>14.303105993280509</v>
      </c>
      <c r="Q119" s="11">
        <f>'Results ktCO2'!Q119/1000</f>
        <v>14.329383420727096</v>
      </c>
      <c r="R119" s="11">
        <f>'Results ktCO2'!R119/1000</f>
        <v>14.874503684192335</v>
      </c>
      <c r="S119" s="11">
        <f>'Results ktCO2'!S119/1000</f>
        <v>15.3265709696072</v>
      </c>
      <c r="T119" s="11">
        <f>'Results ktCO2'!T119/1000</f>
        <v>15.613330672294307</v>
      </c>
      <c r="U119" s="11">
        <f>'Results ktCO2'!U119/1000</f>
        <v>16.027424780320885</v>
      </c>
      <c r="V119" s="11">
        <f>'Results ktCO2'!V119/1000</f>
        <v>16.092270145653661</v>
      </c>
      <c r="W119" s="11">
        <f>'Results ktCO2'!W119/1000</f>
        <v>16.156005952492542</v>
      </c>
      <c r="X119" s="11">
        <f>'Results ktCO2'!X119/1000</f>
        <v>16.218650303257785</v>
      </c>
      <c r="Y119" s="11">
        <f>'Results ktCO2'!Y119/1000</f>
        <v>16.280221046688386</v>
      </c>
      <c r="Z119" s="11">
        <f>'Results ktCO2'!Z119/1000</f>
        <v>16.340735781409524</v>
      </c>
      <c r="AA119" s="11">
        <f>'Results ktCO2'!AA119/1000</f>
        <v>16.400211859412664</v>
      </c>
      <c r="AB119" s="11">
        <f>'Results ktCO2'!AB119/1000</f>
        <v>16.458666389456091</v>
      </c>
      <c r="AC119" s="11">
        <f>'Results ktCO2'!AC119/1000</f>
        <v>16.516116240392414</v>
      </c>
      <c r="AD119" s="11">
        <f>'Results ktCO2'!AD119/1000</f>
        <v>16.572578044428507</v>
      </c>
      <c r="AE119" s="11">
        <f>'Results ktCO2'!AE119/1000</f>
        <v>16.628068200322669</v>
      </c>
      <c r="AF119" s="11">
        <f>'Results ktCO2'!AF119/1000</f>
        <v>16.682602876522825</v>
      </c>
      <c r="AG119" s="11">
        <f>'Results ktCO2'!AG119/1000</f>
        <v>16.736198014249403</v>
      </c>
    </row>
    <row r="120" spans="1:33" s="2" customFormat="1"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s="2" customFormat="1">
      <c r="B121" s="2" t="s">
        <v>9</v>
      </c>
      <c r="C121" s="11">
        <f>'Results ktCO2'!C121/1000</f>
        <v>2.7924176121591189</v>
      </c>
      <c r="D121" s="11">
        <f>'Results ktCO2'!D121/1000</f>
        <v>2.8254513180086898</v>
      </c>
      <c r="E121" s="11">
        <f>'Results ktCO2'!E121/1000</f>
        <v>2.8588758055656251</v>
      </c>
      <c r="F121" s="11">
        <f>'Results ktCO2'!F121/1000</f>
        <v>2.8268864186970566</v>
      </c>
      <c r="G121" s="11">
        <f>'Results ktCO2'!G121/1000</f>
        <v>2.8402198545136637</v>
      </c>
      <c r="H121" s="11">
        <f>'Results ktCO2'!H121/1000</f>
        <v>2.8595510580209531</v>
      </c>
      <c r="I121" s="11">
        <f>'Results ktCO2'!I121/1000</f>
        <v>2.9601206374346272</v>
      </c>
      <c r="J121" s="11">
        <f>'Results ktCO2'!J121/1000</f>
        <v>3.0280681365448436</v>
      </c>
      <c r="K121" s="11">
        <f>'Results ktCO2'!K121/1000</f>
        <v>3.2301445634384445</v>
      </c>
      <c r="L121" s="11">
        <f>'Results ktCO2'!L121/1000</f>
        <v>3.2150031023189252</v>
      </c>
      <c r="M121" s="11">
        <f>'Results ktCO2'!M121/1000</f>
        <v>3.1516522279193326</v>
      </c>
      <c r="N121" s="11">
        <f>'Results ktCO2'!N121/1000</f>
        <v>3.1481753354413602</v>
      </c>
      <c r="O121" s="11">
        <f>'Results ktCO2'!O121/1000</f>
        <v>3.0075606385233185</v>
      </c>
      <c r="P121" s="11">
        <f>'Results ktCO2'!P121/1000</f>
        <v>3.3330865128216933</v>
      </c>
      <c r="Q121" s="11">
        <f>'Results ktCO2'!Q121/1000</f>
        <v>3.187893358237937</v>
      </c>
      <c r="R121" s="11">
        <f>'Results ktCO2'!R121/1000</f>
        <v>3.4394335008725707</v>
      </c>
      <c r="S121" s="11">
        <f>'Results ktCO2'!S121/1000</f>
        <v>3.5542695051646351</v>
      </c>
      <c r="T121" s="11">
        <f>'Results ktCO2'!T121/1000</f>
        <v>3.4875846093103697</v>
      </c>
      <c r="U121" s="11">
        <f>'Results ktCO2'!U121/1000</f>
        <v>3.5313249695668589</v>
      </c>
      <c r="V121" s="11">
        <f>'Results ktCO2'!V121/1000</f>
        <v>3.5750314080572521</v>
      </c>
      <c r="W121" s="11">
        <f>'Results ktCO2'!W121/1000</f>
        <v>3.6176282880537447</v>
      </c>
      <c r="X121" s="11">
        <f>'Results ktCO2'!X121/1000</f>
        <v>3.6591337119765925</v>
      </c>
      <c r="Y121" s="11">
        <f>'Results ktCO2'!Y121/1000</f>
        <v>3.6995655285648072</v>
      </c>
      <c r="Z121" s="11">
        <f>'Results ktCO2'!Z121/1000</f>
        <v>3.738941336443562</v>
      </c>
      <c r="AA121" s="11">
        <f>'Results ktCO2'!AA121/1000</f>
        <v>3.7772784876043084</v>
      </c>
      <c r="AB121" s="11">
        <f>'Results ktCO2'!AB121/1000</f>
        <v>3.8145940908053508</v>
      </c>
      <c r="AC121" s="11">
        <f>'Results ktCO2'!AC121/1000</f>
        <v>3.8509050148992854</v>
      </c>
      <c r="AD121" s="11">
        <f>'Results ktCO2'!AD121/1000</f>
        <v>3.8862278920929954</v>
      </c>
      <c r="AE121" s="11">
        <f>'Results ktCO2'!AE121/1000</f>
        <v>3.9205791211447698</v>
      </c>
      <c r="AF121" s="11">
        <f>'Results ktCO2'!AF121/1000</f>
        <v>3.9539748705025333</v>
      </c>
      <c r="AG121" s="11">
        <f>'Results ktCO2'!AG121/1000</f>
        <v>3.9864310813867263</v>
      </c>
    </row>
    <row r="122" spans="1:33" s="2" customFormat="1">
      <c r="B122" s="2" t="s">
        <v>10</v>
      </c>
      <c r="C122" s="11">
        <f>'Results ktCO2'!C122/1000</f>
        <v>3.922658061364761</v>
      </c>
      <c r="D122" s="11">
        <f>'Results ktCO2'!D122/1000</f>
        <v>3.8510997903727553</v>
      </c>
      <c r="E122" s="11">
        <f>'Results ktCO2'!E122/1000</f>
        <v>3.7808469062044949</v>
      </c>
      <c r="F122" s="11">
        <f>'Results ktCO2'!F122/1000</f>
        <v>3.5632364935409795</v>
      </c>
      <c r="G122" s="11">
        <f>'Results ktCO2'!G122/1000</f>
        <v>3.5901471318156166</v>
      </c>
      <c r="H122" s="11">
        <f>'Results ktCO2'!H122/1000</f>
        <v>3.554423128911897</v>
      </c>
      <c r="I122" s="11">
        <f>'Results ktCO2'!I122/1000</f>
        <v>3.5665488391434526</v>
      </c>
      <c r="J122" s="11">
        <f>'Results ktCO2'!J122/1000</f>
        <v>3.4368567842714977</v>
      </c>
      <c r="K122" s="11">
        <f>'Results ktCO2'!K122/1000</f>
        <v>3.5331827303590391</v>
      </c>
      <c r="L122" s="11">
        <f>'Results ktCO2'!L122/1000</f>
        <v>3.671317838816528</v>
      </c>
      <c r="M122" s="11">
        <f>'Results ktCO2'!M122/1000</f>
        <v>3.7943015810034098</v>
      </c>
      <c r="N122" s="11">
        <f>'Results ktCO2'!N122/1000</f>
        <v>3.9600880445157167</v>
      </c>
      <c r="O122" s="11">
        <f>'Results ktCO2'!O122/1000</f>
        <v>4.2935900319882192</v>
      </c>
      <c r="P122" s="11">
        <f>'Results ktCO2'!P122/1000</f>
        <v>4.5372087065457558</v>
      </c>
      <c r="Q122" s="11">
        <f>'Results ktCO2'!Q122/1000</f>
        <v>4.465668921047298</v>
      </c>
      <c r="R122" s="11">
        <f>'Results ktCO2'!R122/1000</f>
        <v>4.5092101878660991</v>
      </c>
      <c r="S122" s="11">
        <f>'Results ktCO2'!S122/1000</f>
        <v>4.8953859839573672</v>
      </c>
      <c r="T122" s="11">
        <f>'Results ktCO2'!T122/1000</f>
        <v>4.8629919376282631</v>
      </c>
      <c r="U122" s="11">
        <f>'Results ktCO2'!U122/1000</f>
        <v>4.9418976785980133</v>
      </c>
      <c r="V122" s="11">
        <f>'Results ktCO2'!V122/1000</f>
        <v>4.8379754959970542</v>
      </c>
      <c r="W122" s="11">
        <f>'Results ktCO2'!W122/1000</f>
        <v>4.7216047713696323</v>
      </c>
      <c r="X122" s="11">
        <f>'Results ktCO2'!X122/1000</f>
        <v>4.7330504188370845</v>
      </c>
      <c r="Y122" s="11">
        <f>'Results ktCO2'!Y122/1000</f>
        <v>4.7441049552406191</v>
      </c>
      <c r="Z122" s="11">
        <f>'Results ktCO2'!Z122/1000</f>
        <v>4.7545157397365889</v>
      </c>
      <c r="AA122" s="11">
        <f>'Results ktCO2'!AA122/1000</f>
        <v>4.7360481688660823</v>
      </c>
      <c r="AB122" s="11">
        <f>'Results ktCO2'!AB122/1000</f>
        <v>4.7168161011961107</v>
      </c>
      <c r="AC122" s="11">
        <f>'Results ktCO2'!AC122/1000</f>
        <v>4.6966698345715336</v>
      </c>
      <c r="AD122" s="11">
        <f>'Results ktCO2'!AD122/1000</f>
        <v>4.6754637420559799</v>
      </c>
      <c r="AE122" s="11">
        <f>'Results ktCO2'!AE122/1000</f>
        <v>4.6530558964215398</v>
      </c>
      <c r="AF122" s="11">
        <f>'Results ktCO2'!AF122/1000</f>
        <v>4.6164371460153104</v>
      </c>
      <c r="AG122" s="11">
        <f>'Results ktCO2'!AG122/1000</f>
        <v>4.5789812439712501</v>
      </c>
    </row>
    <row r="123" spans="1:33" s="2" customFormat="1">
      <c r="B123" s="2" t="s">
        <v>11</v>
      </c>
      <c r="C123" s="11">
        <f>'Results ktCO2'!C123/1000</f>
        <v>8.7141130042388522</v>
      </c>
      <c r="D123" s="11">
        <f>'Results ktCO2'!D123/1000</f>
        <v>8.750119284246658</v>
      </c>
      <c r="E123" s="11">
        <f>'Results ktCO2'!E123/1000</f>
        <v>8.7862743404063615</v>
      </c>
      <c r="F123" s="11">
        <f>'Results ktCO2'!F123/1000</f>
        <v>8.5088901332011275</v>
      </c>
      <c r="G123" s="11">
        <f>'Results ktCO2'!G123/1000</f>
        <v>8.5350506165579514</v>
      </c>
      <c r="H123" s="11">
        <f>'Results ktCO2'!H123/1000</f>
        <v>8.5533166510559049</v>
      </c>
      <c r="I123" s="11">
        <f>'Results ktCO2'!I123/1000</f>
        <v>8.7906403112127087</v>
      </c>
      <c r="J123" s="11">
        <f>'Results ktCO2'!J123/1000</f>
        <v>8.9592791792060122</v>
      </c>
      <c r="K123" s="11">
        <f>'Results ktCO2'!K123/1000</f>
        <v>8.9872109301691747</v>
      </c>
      <c r="L123" s="11">
        <f>'Results ktCO2'!L123/1000</f>
        <v>9.4515455325672466</v>
      </c>
      <c r="M123" s="11">
        <f>'Results ktCO2'!M123/1000</f>
        <v>9.5270582804760355</v>
      </c>
      <c r="N123" s="11">
        <f>'Results ktCO2'!N123/1000</f>
        <v>10.76140571660734</v>
      </c>
      <c r="O123" s="11">
        <f>'Results ktCO2'!O123/1000</f>
        <v>10.577088258080353</v>
      </c>
      <c r="P123" s="11">
        <f>'Results ktCO2'!P123/1000</f>
        <v>10.970019480458815</v>
      </c>
      <c r="Q123" s="11">
        <f>'Results ktCO2'!Q123/1000</f>
        <v>11.141490062489162</v>
      </c>
      <c r="R123" s="11">
        <f>'Results ktCO2'!R123/1000</f>
        <v>11.435070183319764</v>
      </c>
      <c r="S123" s="11">
        <f>'Results ktCO2'!S123/1000</f>
        <v>11.77230146444257</v>
      </c>
      <c r="T123" s="11">
        <f>'Results ktCO2'!T123/1000</f>
        <v>12.125746062983938</v>
      </c>
      <c r="U123" s="11">
        <f>'Results ktCO2'!U123/1000</f>
        <v>12.496099810754023</v>
      </c>
      <c r="V123" s="11">
        <f>'Results ktCO2'!V123/1000</f>
        <v>12.517238737596408</v>
      </c>
      <c r="W123" s="11">
        <f>'Results ktCO2'!W123/1000</f>
        <v>12.538377664438798</v>
      </c>
      <c r="X123" s="11">
        <f>'Results ktCO2'!X123/1000</f>
        <v>12.559516591281188</v>
      </c>
      <c r="Y123" s="11">
        <f>'Results ktCO2'!Y123/1000</f>
        <v>12.580655518123576</v>
      </c>
      <c r="Z123" s="11">
        <f>'Results ktCO2'!Z123/1000</f>
        <v>12.601794444965964</v>
      </c>
      <c r="AA123" s="11">
        <f>'Results ktCO2'!AA123/1000</f>
        <v>12.622933371808355</v>
      </c>
      <c r="AB123" s="11">
        <f>'Results ktCO2'!AB123/1000</f>
        <v>12.644072298650736</v>
      </c>
      <c r="AC123" s="11">
        <f>'Results ktCO2'!AC123/1000</f>
        <v>12.665211225493126</v>
      </c>
      <c r="AD123" s="11">
        <f>'Results ktCO2'!AD123/1000</f>
        <v>12.686350152335516</v>
      </c>
      <c r="AE123" s="11">
        <f>'Results ktCO2'!AE123/1000</f>
        <v>12.7074890791779</v>
      </c>
      <c r="AF123" s="11">
        <f>'Results ktCO2'!AF123/1000</f>
        <v>12.728628006020289</v>
      </c>
      <c r="AG123" s="11">
        <f>'Results ktCO2'!AG123/1000</f>
        <v>12.749766932862677</v>
      </c>
    </row>
    <row r="124" spans="1:33" s="2" customFormat="1"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s="6" customFormat="1">
      <c r="B125" s="6" t="s">
        <v>8</v>
      </c>
      <c r="C125" s="8">
        <f t="shared" ref="C125:AG125" si="7">C5-C115</f>
        <v>0</v>
      </c>
      <c r="D125" s="8">
        <f t="shared" si="7"/>
        <v>0</v>
      </c>
      <c r="E125" s="8">
        <f t="shared" si="7"/>
        <v>0</v>
      </c>
      <c r="F125" s="8">
        <f t="shared" si="7"/>
        <v>0</v>
      </c>
      <c r="G125" s="8">
        <f t="shared" si="7"/>
        <v>0</v>
      </c>
      <c r="H125" s="8">
        <f t="shared" si="7"/>
        <v>0</v>
      </c>
      <c r="I125" s="8">
        <f t="shared" si="7"/>
        <v>0</v>
      </c>
      <c r="J125" s="8">
        <f t="shared" si="7"/>
        <v>0</v>
      </c>
      <c r="K125" s="8">
        <f t="shared" si="7"/>
        <v>0</v>
      </c>
      <c r="L125" s="8">
        <f t="shared" si="7"/>
        <v>0</v>
      </c>
      <c r="M125" s="8">
        <f t="shared" si="7"/>
        <v>0</v>
      </c>
      <c r="N125" s="8">
        <f t="shared" si="7"/>
        <v>0</v>
      </c>
      <c r="O125" s="8">
        <f t="shared" si="7"/>
        <v>0</v>
      </c>
      <c r="P125" s="8">
        <f t="shared" si="7"/>
        <v>0</v>
      </c>
      <c r="Q125" s="8">
        <f t="shared" si="7"/>
        <v>0</v>
      </c>
      <c r="R125" s="8">
        <f t="shared" si="7"/>
        <v>0</v>
      </c>
      <c r="S125" s="8">
        <f t="shared" si="7"/>
        <v>0</v>
      </c>
      <c r="T125" s="8">
        <f t="shared" si="7"/>
        <v>0</v>
      </c>
      <c r="U125" s="8">
        <f t="shared" si="7"/>
        <v>0</v>
      </c>
      <c r="V125" s="8">
        <f t="shared" si="7"/>
        <v>0.16298120342006683</v>
      </c>
      <c r="W125" s="8">
        <f t="shared" si="7"/>
        <v>0.32926640814000052</v>
      </c>
      <c r="X125" s="8">
        <f t="shared" si="7"/>
        <v>0.57035505324490288</v>
      </c>
      <c r="Y125" s="8">
        <f t="shared" si="7"/>
        <v>0.81991322876674388</v>
      </c>
      <c r="Z125" s="8">
        <f t="shared" si="7"/>
        <v>1.0785310268701345</v>
      </c>
      <c r="AA125" s="8">
        <f t="shared" si="7"/>
        <v>1.1427674284592619</v>
      </c>
      <c r="AB125" s="8">
        <f t="shared" si="7"/>
        <v>1.2124012109074762</v>
      </c>
      <c r="AC125" s="8">
        <f t="shared" si="7"/>
        <v>1.2880839433003608</v>
      </c>
      <c r="AD125" s="8">
        <f t="shared" si="7"/>
        <v>1.3706233754526842</v>
      </c>
      <c r="AE125" s="8">
        <f t="shared" si="7"/>
        <v>1.4610243842325268</v>
      </c>
      <c r="AF125" s="8">
        <f t="shared" si="7"/>
        <v>1.4575280308125969</v>
      </c>
      <c r="AG125" s="8">
        <f t="shared" si="7"/>
        <v>1.4640111242447382</v>
      </c>
    </row>
    <row r="126" spans="1:33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s="6" customFormat="1">
      <c r="A127" s="6" t="s">
        <v>6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spans="1:33" s="6" customFormat="1">
      <c r="C128" s="7">
        <f t="shared" ref="C128:AG128" si="8">C27+C55+C69+C41+C97+C125+C111+C83</f>
        <v>0</v>
      </c>
      <c r="D128" s="7">
        <f t="shared" si="8"/>
        <v>0</v>
      </c>
      <c r="E128" s="7">
        <f t="shared" si="8"/>
        <v>0</v>
      </c>
      <c r="F128" s="7">
        <f t="shared" si="8"/>
        <v>0</v>
      </c>
      <c r="G128" s="7">
        <f t="shared" si="8"/>
        <v>0</v>
      </c>
      <c r="H128" s="7">
        <f t="shared" si="8"/>
        <v>0</v>
      </c>
      <c r="I128" s="7">
        <f t="shared" si="8"/>
        <v>0</v>
      </c>
      <c r="J128" s="7">
        <f t="shared" si="8"/>
        <v>0</v>
      </c>
      <c r="K128" s="7">
        <f t="shared" si="8"/>
        <v>0</v>
      </c>
      <c r="L128" s="7">
        <f t="shared" si="8"/>
        <v>0</v>
      </c>
      <c r="M128" s="7">
        <f t="shared" si="8"/>
        <v>0</v>
      </c>
      <c r="N128" s="7">
        <f t="shared" si="8"/>
        <v>0</v>
      </c>
      <c r="O128" s="7">
        <f t="shared" si="8"/>
        <v>0</v>
      </c>
      <c r="P128" s="7">
        <f t="shared" si="8"/>
        <v>0</v>
      </c>
      <c r="Q128" s="7">
        <f t="shared" si="8"/>
        <v>0</v>
      </c>
      <c r="R128" s="7">
        <f t="shared" si="8"/>
        <v>0</v>
      </c>
      <c r="S128" s="7">
        <f t="shared" si="8"/>
        <v>0</v>
      </c>
      <c r="T128" s="7">
        <f t="shared" si="8"/>
        <v>0</v>
      </c>
      <c r="U128" s="7">
        <f t="shared" si="8"/>
        <v>0</v>
      </c>
      <c r="V128" s="7">
        <f t="shared" si="8"/>
        <v>0.42129824049532161</v>
      </c>
      <c r="W128" s="7">
        <f t="shared" si="8"/>
        <v>0.843030485220158</v>
      </c>
      <c r="X128" s="7">
        <f t="shared" si="8"/>
        <v>1.3619453199651197</v>
      </c>
      <c r="Y128" s="7">
        <f t="shared" si="8"/>
        <v>1.9043284026759153</v>
      </c>
      <c r="Z128" s="7">
        <f t="shared" si="8"/>
        <v>2.4718146134010475</v>
      </c>
      <c r="AA128" s="7">
        <f t="shared" si="8"/>
        <v>2.6674063149206972</v>
      </c>
      <c r="AB128" s="7">
        <f t="shared" si="8"/>
        <v>2.8806494634289024</v>
      </c>
      <c r="AC128" s="7">
        <f t="shared" si="8"/>
        <v>3.1137652189518832</v>
      </c>
      <c r="AD128" s="7">
        <f t="shared" si="8"/>
        <v>3.3695817625883002</v>
      </c>
      <c r="AE128" s="7">
        <f t="shared" si="8"/>
        <v>3.6516907033815436</v>
      </c>
      <c r="AF128" s="7">
        <f t="shared" si="8"/>
        <v>3.7581049546109995</v>
      </c>
      <c r="AG128" s="7">
        <f t="shared" si="8"/>
        <v>3.8979282097912922</v>
      </c>
    </row>
    <row r="129" spans="1:33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>
      <c r="A130" s="1" t="s">
        <v>7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s="2" customFormat="1">
      <c r="B131" s="2" t="s">
        <v>7</v>
      </c>
      <c r="C131" s="3">
        <f t="shared" ref="C131:AG131" si="9">C5-C128</f>
        <v>15.429188677762733</v>
      </c>
      <c r="D131" s="3">
        <f t="shared" si="9"/>
        <v>15.426670392628102</v>
      </c>
      <c r="E131" s="3">
        <f t="shared" si="9"/>
        <v>15.425997052176479</v>
      </c>
      <c r="F131" s="3">
        <f t="shared" si="9"/>
        <v>14.899013045439162</v>
      </c>
      <c r="G131" s="3">
        <f t="shared" si="9"/>
        <v>14.965417602887232</v>
      </c>
      <c r="H131" s="3">
        <f t="shared" si="9"/>
        <v>14.967290837988759</v>
      </c>
      <c r="I131" s="3">
        <f t="shared" si="9"/>
        <v>15.317309787790791</v>
      </c>
      <c r="J131" s="3">
        <f t="shared" si="9"/>
        <v>15.424204100022356</v>
      </c>
      <c r="K131" s="3">
        <f t="shared" si="9"/>
        <v>15.750538223966664</v>
      </c>
      <c r="L131" s="3">
        <f t="shared" si="9"/>
        <v>16.337866473702707</v>
      </c>
      <c r="M131" s="3">
        <f t="shared" si="9"/>
        <v>16.473012089398772</v>
      </c>
      <c r="N131" s="3">
        <f t="shared" si="9"/>
        <v>17.869669096564419</v>
      </c>
      <c r="O131" s="3">
        <f t="shared" si="9"/>
        <v>17.878238928591891</v>
      </c>
      <c r="P131" s="3">
        <f t="shared" si="9"/>
        <v>18.840314699826266</v>
      </c>
      <c r="Q131" s="3">
        <f t="shared" si="9"/>
        <v>18.795052341774394</v>
      </c>
      <c r="R131" s="3">
        <f t="shared" si="9"/>
        <v>19.383713872058436</v>
      </c>
      <c r="S131" s="3">
        <f t="shared" si="9"/>
        <v>20.221956953564575</v>
      </c>
      <c r="T131" s="3">
        <f t="shared" si="9"/>
        <v>20.476322609922573</v>
      </c>
      <c r="U131" s="3">
        <f t="shared" si="9"/>
        <v>20.969322458918903</v>
      </c>
      <c r="V131" s="3">
        <f t="shared" si="9"/>
        <v>20.671928604575452</v>
      </c>
      <c r="W131" s="3">
        <f t="shared" si="9"/>
        <v>20.363846646782015</v>
      </c>
      <c r="X131" s="3">
        <f t="shared" si="9"/>
        <v>20.160110455374653</v>
      </c>
      <c r="Y131" s="3">
        <f t="shared" si="9"/>
        <v>19.939910828019823</v>
      </c>
      <c r="Z131" s="3">
        <f t="shared" si="9"/>
        <v>19.701967934615197</v>
      </c>
      <c r="AA131" s="3">
        <f t="shared" si="9"/>
        <v>19.611621141817306</v>
      </c>
      <c r="AB131" s="3">
        <f t="shared" si="9"/>
        <v>19.507234238130771</v>
      </c>
      <c r="AC131" s="3">
        <f t="shared" si="9"/>
        <v>19.387104799312432</v>
      </c>
      <c r="AD131" s="3">
        <f t="shared" si="9"/>
        <v>19.249083399348873</v>
      </c>
      <c r="AE131" s="3">
        <f t="shared" si="9"/>
        <v>19.090457777595191</v>
      </c>
      <c r="AF131" s="3">
        <f t="shared" si="9"/>
        <v>18.998463098739723</v>
      </c>
      <c r="AG131" s="3">
        <f t="shared" si="9"/>
        <v>18.881262172674099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R26" sqref="R26"/>
    </sheetView>
  </sheetViews>
  <sheetFormatPr defaultRowHeight="12.75"/>
  <sheetData/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80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3" sqref="E33"/>
    </sheetView>
  </sheetViews>
  <sheetFormatPr defaultRowHeight="12.75"/>
  <cols>
    <col min="1" max="1" width="55.5703125" customWidth="1"/>
    <col min="2" max="19" width="9.5703125" bestFit="1" customWidth="1"/>
    <col min="20" max="22" width="10.140625" bestFit="1" customWidth="1"/>
    <col min="23" max="23" width="13.85546875" bestFit="1" customWidth="1"/>
    <col min="24" max="32" width="10.140625" bestFit="1" customWidth="1"/>
    <col min="41" max="41" width="12.42578125" bestFit="1" customWidth="1"/>
  </cols>
  <sheetData>
    <row r="1" spans="1:62" ht="18">
      <c r="A1" s="17" t="s">
        <v>33</v>
      </c>
    </row>
    <row r="3" spans="1:62" s="12" customFormat="1">
      <c r="A3" s="12" t="s">
        <v>21</v>
      </c>
      <c r="B3" s="12">
        <v>1990</v>
      </c>
      <c r="C3" s="12">
        <v>1991</v>
      </c>
      <c r="D3" s="12">
        <v>1992</v>
      </c>
      <c r="E3" s="12">
        <v>1993</v>
      </c>
      <c r="F3" s="12">
        <v>1994</v>
      </c>
      <c r="G3" s="12">
        <v>1995</v>
      </c>
      <c r="H3" s="12">
        <v>1996</v>
      </c>
      <c r="I3" s="12">
        <v>1997</v>
      </c>
      <c r="J3" s="12">
        <v>1998</v>
      </c>
      <c r="K3" s="12">
        <v>1999</v>
      </c>
      <c r="L3" s="12">
        <v>2000</v>
      </c>
      <c r="M3" s="12">
        <v>2001</v>
      </c>
      <c r="N3" s="12">
        <v>2002</v>
      </c>
      <c r="O3" s="12">
        <v>2003</v>
      </c>
      <c r="P3" s="12">
        <v>2004</v>
      </c>
      <c r="Q3" s="12">
        <v>2005</v>
      </c>
      <c r="R3" s="12">
        <v>2006</v>
      </c>
      <c r="S3" s="12">
        <v>2007</v>
      </c>
      <c r="T3" s="12">
        <v>2008</v>
      </c>
      <c r="U3" s="12">
        <v>2009</v>
      </c>
      <c r="V3" s="12">
        <v>2010</v>
      </c>
      <c r="W3" s="12">
        <v>2011</v>
      </c>
      <c r="X3" s="12">
        <v>2012</v>
      </c>
      <c r="Y3" s="12">
        <v>2013</v>
      </c>
      <c r="Z3" s="12">
        <v>2014</v>
      </c>
      <c r="AA3" s="12">
        <v>2015</v>
      </c>
      <c r="AB3" s="12">
        <v>2016</v>
      </c>
      <c r="AC3" s="12">
        <v>2017</v>
      </c>
      <c r="AD3" s="12">
        <v>2018</v>
      </c>
      <c r="AE3" s="12">
        <v>2019</v>
      </c>
      <c r="AF3" s="12">
        <v>2020</v>
      </c>
      <c r="AG3" s="12">
        <v>2021</v>
      </c>
      <c r="AH3" s="12">
        <v>2022</v>
      </c>
      <c r="AI3" s="12">
        <v>2023</v>
      </c>
      <c r="AJ3" s="12">
        <v>2024</v>
      </c>
      <c r="AK3" s="12">
        <v>2025</v>
      </c>
      <c r="AL3" s="12">
        <v>2026</v>
      </c>
      <c r="AM3" s="12">
        <v>2027</v>
      </c>
      <c r="AN3" s="12">
        <v>2028</v>
      </c>
      <c r="AO3" s="12">
        <v>2029</v>
      </c>
      <c r="AP3" s="12">
        <v>2030</v>
      </c>
      <c r="AQ3" s="12">
        <v>2031</v>
      </c>
      <c r="AR3" s="12">
        <v>2032</v>
      </c>
      <c r="AS3" s="12">
        <v>2033</v>
      </c>
      <c r="AT3" s="12">
        <v>2034</v>
      </c>
      <c r="AU3" s="12">
        <v>2035</v>
      </c>
      <c r="AV3" s="12">
        <v>2036</v>
      </c>
      <c r="AW3" s="12">
        <v>2037</v>
      </c>
      <c r="AX3" s="12">
        <v>2038</v>
      </c>
      <c r="AY3" s="12">
        <v>2039</v>
      </c>
      <c r="AZ3" s="12">
        <v>2040</v>
      </c>
      <c r="BA3" s="12">
        <v>2041</v>
      </c>
      <c r="BB3" s="12">
        <v>2042</v>
      </c>
      <c r="BC3" s="12">
        <v>2043</v>
      </c>
      <c r="BD3" s="12">
        <v>2044</v>
      </c>
      <c r="BE3" s="12">
        <v>2045</v>
      </c>
      <c r="BF3" s="12">
        <v>2046</v>
      </c>
      <c r="BG3" s="12">
        <v>2047</v>
      </c>
      <c r="BH3" s="12">
        <v>2048</v>
      </c>
      <c r="BI3" s="12">
        <v>2049</v>
      </c>
      <c r="BJ3" s="12">
        <v>2050</v>
      </c>
    </row>
    <row r="4" spans="1:62" s="32" customFormat="1">
      <c r="A4" s="31" t="s">
        <v>34</v>
      </c>
      <c r="B4" s="31">
        <v>20.902757006639661</v>
      </c>
      <c r="C4" s="31">
        <v>20.190432191428606</v>
      </c>
      <c r="D4" s="31">
        <v>20.359161705187972</v>
      </c>
      <c r="E4" s="31">
        <v>18.480871796640958</v>
      </c>
      <c r="F4" s="31">
        <v>18.510507350853267</v>
      </c>
      <c r="G4" s="31">
        <v>18.400679570811821</v>
      </c>
      <c r="H4" s="31">
        <v>17.320500234670707</v>
      </c>
      <c r="I4" s="31">
        <v>17.572930870101697</v>
      </c>
      <c r="J4" s="31">
        <v>16.925482291589098</v>
      </c>
      <c r="K4" s="31">
        <v>16.388060196688322</v>
      </c>
      <c r="L4" s="31">
        <v>16.524793203745126</v>
      </c>
      <c r="M4" s="31">
        <v>17.736145851630972</v>
      </c>
      <c r="N4" s="31">
        <v>17.636347401136053</v>
      </c>
      <c r="O4" s="31">
        <v>18.244103651160852</v>
      </c>
      <c r="P4" s="31">
        <v>18.475189588906797</v>
      </c>
      <c r="Q4" s="31">
        <v>18.912864876053234</v>
      </c>
      <c r="R4" s="31">
        <v>19.581663156700333</v>
      </c>
      <c r="S4" s="31">
        <v>19.735307031222721</v>
      </c>
      <c r="T4" s="31">
        <v>19.767484846439626</v>
      </c>
      <c r="U4" s="31">
        <v>19.999356061055018</v>
      </c>
      <c r="V4" s="31">
        <v>19.707250069266841</v>
      </c>
    </row>
    <row r="5" spans="1:62" s="34" customFormat="1">
      <c r="A5" s="33" t="s">
        <v>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>
        <v>19.707250069266841</v>
      </c>
      <c r="W5" s="33">
        <v>19.451961528513369</v>
      </c>
      <c r="X5" s="33">
        <v>19.311666536761528</v>
      </c>
      <c r="Y5" s="33">
        <v>19.084232522822646</v>
      </c>
      <c r="Z5" s="33">
        <v>18.928215355597814</v>
      </c>
      <c r="AA5" s="33">
        <v>18.661918278682347</v>
      </c>
      <c r="AB5" s="33">
        <v>18.641446884336599</v>
      </c>
      <c r="AC5" s="33">
        <v>18.667687284898673</v>
      </c>
      <c r="AD5" s="33">
        <v>18.669897700530992</v>
      </c>
      <c r="AE5" s="33">
        <v>18.748904347489006</v>
      </c>
      <c r="AF5" s="33">
        <v>18.852032517398154</v>
      </c>
    </row>
    <row r="6" spans="1:62" s="14" customForma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>
        <v>-9.8107847141413185E-2</v>
      </c>
      <c r="BJ6" s="18">
        <v>0.78816892006220174</v>
      </c>
    </row>
    <row r="7" spans="1:62" s="20" customFormat="1">
      <c r="A7" s="20" t="s">
        <v>22</v>
      </c>
      <c r="B7" s="21">
        <v>19.735307031222721</v>
      </c>
      <c r="C7" s="21">
        <v>19.735307031222721</v>
      </c>
      <c r="D7" s="21">
        <v>19.735307031222721</v>
      </c>
      <c r="E7" s="21">
        <v>19.735307031222721</v>
      </c>
      <c r="F7" s="21">
        <v>19.735307031222721</v>
      </c>
      <c r="G7" s="21">
        <v>19.735307031222721</v>
      </c>
      <c r="H7" s="21">
        <v>19.735307031222721</v>
      </c>
      <c r="I7" s="21">
        <v>19.735307031222721</v>
      </c>
      <c r="J7" s="21">
        <v>19.735307031222721</v>
      </c>
      <c r="K7" s="21">
        <v>19.735307031222721</v>
      </c>
      <c r="L7" s="21">
        <v>19.735307031222721</v>
      </c>
      <c r="M7" s="21">
        <v>19.735307031222721</v>
      </c>
      <c r="N7" s="21">
        <v>19.735307031222721</v>
      </c>
      <c r="O7" s="21">
        <v>19.735307031222721</v>
      </c>
      <c r="P7" s="21">
        <v>19.735307031222721</v>
      </c>
      <c r="Q7" s="21">
        <v>19.735307031222721</v>
      </c>
      <c r="R7" s="21">
        <v>19.735307031222721</v>
      </c>
      <c r="S7" s="21">
        <v>19.735307031222721</v>
      </c>
      <c r="T7" s="21">
        <v>19.735307031222721</v>
      </c>
      <c r="U7" s="21">
        <v>19.735307031222721</v>
      </c>
      <c r="V7" s="21">
        <v>19.735307031222721</v>
      </c>
      <c r="W7" s="21">
        <v>19.735307031222721</v>
      </c>
      <c r="X7" s="21">
        <v>19.735307031222721</v>
      </c>
      <c r="Y7" s="21">
        <v>19.735307031222721</v>
      </c>
      <c r="Z7" s="21">
        <v>19.735307031222721</v>
      </c>
      <c r="AA7" s="21">
        <v>19.735307031222721</v>
      </c>
      <c r="AB7" s="21">
        <v>19.735307031222721</v>
      </c>
      <c r="AC7" s="21">
        <v>19.735307031222721</v>
      </c>
      <c r="AD7" s="21">
        <v>19.735307031222721</v>
      </c>
      <c r="AE7" s="21">
        <v>19.735307031222721</v>
      </c>
      <c r="AF7" s="21">
        <v>19.735307031222721</v>
      </c>
      <c r="AG7" s="21">
        <v>19.735307031222721</v>
      </c>
      <c r="AH7" s="21">
        <v>19.735307031222721</v>
      </c>
      <c r="AI7" s="21">
        <v>19.735307031222721</v>
      </c>
      <c r="AJ7" s="21">
        <v>19.735307031222721</v>
      </c>
      <c r="AK7" s="21">
        <v>19.735307031222721</v>
      </c>
      <c r="AL7" s="21">
        <v>19.735307031222721</v>
      </c>
      <c r="AM7" s="21">
        <v>19.735307031222721</v>
      </c>
      <c r="AN7" s="21">
        <v>19.735307031222721</v>
      </c>
      <c r="AO7" s="21">
        <v>19.735307031222721</v>
      </c>
      <c r="AP7" s="21">
        <v>19.735307031222721</v>
      </c>
      <c r="AQ7" s="21">
        <v>19.735307031222721</v>
      </c>
      <c r="AR7" s="21">
        <v>19.735307031222721</v>
      </c>
      <c r="AS7" s="21">
        <v>19.735307031222721</v>
      </c>
      <c r="AT7" s="21">
        <v>19.735307031222721</v>
      </c>
      <c r="AU7" s="21">
        <v>19.735307031222721</v>
      </c>
      <c r="AV7" s="21">
        <v>19.735307031222721</v>
      </c>
      <c r="AW7" s="21">
        <v>19.735307031222721</v>
      </c>
      <c r="AX7" s="21">
        <v>19.735307031222721</v>
      </c>
      <c r="AY7" s="21">
        <v>19.735307031222721</v>
      </c>
      <c r="AZ7" s="21">
        <v>19.735307031222721</v>
      </c>
      <c r="BA7" s="21">
        <v>19.735307031222721</v>
      </c>
      <c r="BB7" s="21">
        <v>19.735307031222721</v>
      </c>
      <c r="BC7" s="21">
        <v>19.735307031222721</v>
      </c>
      <c r="BD7" s="21">
        <v>19.735307031222721</v>
      </c>
      <c r="BE7" s="21">
        <v>19.735307031222721</v>
      </c>
      <c r="BF7" s="21">
        <v>19.735307031222721</v>
      </c>
      <c r="BG7" s="21">
        <v>19.735307031222721</v>
      </c>
      <c r="BH7" s="21">
        <v>19.735307031222721</v>
      </c>
      <c r="BI7" s="21">
        <v>19.735307031222721</v>
      </c>
      <c r="BJ7" s="21">
        <v>19.735307031222721</v>
      </c>
    </row>
    <row r="8" spans="1:62" s="23" customFormat="1">
      <c r="A8" s="23" t="s">
        <v>25</v>
      </c>
      <c r="AA8" s="25">
        <v>17.761776328100449</v>
      </c>
    </row>
    <row r="9" spans="1:62" s="23" customFormat="1">
      <c r="A9" s="23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>
        <v>19.707250069266841</v>
      </c>
      <c r="W9" s="25">
        <v>19.501390135173015</v>
      </c>
      <c r="X9" s="25">
        <v>19.18432190090401</v>
      </c>
      <c r="Y9" s="25">
        <v>18.777654045865749</v>
      </c>
      <c r="Z9" s="25">
        <v>18.298796506879928</v>
      </c>
      <c r="AA9" s="25">
        <v>17.761776328100449</v>
      </c>
      <c r="AB9" s="25"/>
      <c r="AC9" s="25"/>
      <c r="AD9" s="25"/>
      <c r="AE9" s="25"/>
    </row>
    <row r="10" spans="1:62" s="14" customForma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v>0.94414851710489167</v>
      </c>
      <c r="AA10" s="15"/>
    </row>
    <row r="11" spans="1:62" s="20" customFormat="1">
      <c r="A11" s="20" t="s">
        <v>23</v>
      </c>
      <c r="B11" s="21">
        <v>20.902757006639661</v>
      </c>
      <c r="C11" s="21">
        <v>20.902757006639661</v>
      </c>
      <c r="D11" s="21">
        <v>20.902757006639661</v>
      </c>
      <c r="E11" s="21">
        <v>20.902757006639661</v>
      </c>
      <c r="F11" s="21">
        <v>20.902757006639661</v>
      </c>
      <c r="G11" s="21">
        <v>20.902757006639661</v>
      </c>
      <c r="H11" s="21">
        <v>20.902757006639661</v>
      </c>
      <c r="I11" s="21">
        <v>20.902757006639661</v>
      </c>
      <c r="J11" s="21">
        <v>20.902757006639661</v>
      </c>
      <c r="K11" s="21">
        <v>20.902757006639661</v>
      </c>
      <c r="L11" s="21">
        <v>20.902757006639661</v>
      </c>
      <c r="M11" s="21">
        <v>20.902757006639661</v>
      </c>
      <c r="N11" s="21">
        <v>20.902757006639661</v>
      </c>
      <c r="O11" s="21">
        <v>20.902757006639661</v>
      </c>
      <c r="P11" s="21">
        <v>20.902757006639661</v>
      </c>
      <c r="Q11" s="21">
        <v>20.902757006639661</v>
      </c>
      <c r="R11" s="21">
        <v>20.902757006639661</v>
      </c>
      <c r="S11" s="21">
        <v>20.902757006639661</v>
      </c>
      <c r="T11" s="21">
        <v>20.902757006639661</v>
      </c>
      <c r="U11" s="21">
        <v>20.902757006639661</v>
      </c>
      <c r="V11" s="21">
        <v>20.902757006639661</v>
      </c>
      <c r="W11" s="21">
        <v>20.902757006639661</v>
      </c>
      <c r="X11" s="21">
        <v>20.902757006639661</v>
      </c>
      <c r="Y11" s="21">
        <v>20.902757006639661</v>
      </c>
      <c r="Z11" s="21">
        <v>20.902757006639661</v>
      </c>
      <c r="AA11" s="21">
        <v>20.902757006639661</v>
      </c>
      <c r="AB11" s="21">
        <v>20.902757006639661</v>
      </c>
      <c r="AC11" s="21">
        <v>20.902757006639661</v>
      </c>
      <c r="AD11" s="21">
        <v>20.902757006639661</v>
      </c>
      <c r="AE11" s="21">
        <v>20.902757006639661</v>
      </c>
      <c r="AF11" s="21">
        <v>20.902757006639661</v>
      </c>
      <c r="AG11" s="21">
        <v>20.902757006639661</v>
      </c>
      <c r="AH11" s="21">
        <v>20.902757006639661</v>
      </c>
      <c r="AI11" s="21">
        <v>20.902757006639661</v>
      </c>
      <c r="AJ11" s="21">
        <v>20.902757006639661</v>
      </c>
      <c r="AK11" s="21">
        <v>20.902757006639661</v>
      </c>
      <c r="AL11" s="21">
        <v>20.902757006639661</v>
      </c>
      <c r="AM11" s="21">
        <v>20.902757006639661</v>
      </c>
      <c r="AN11" s="21">
        <v>20.902757006639661</v>
      </c>
      <c r="AO11" s="21">
        <v>20.902757006639661</v>
      </c>
      <c r="AP11" s="21">
        <v>20.902757006639661</v>
      </c>
      <c r="AQ11" s="21">
        <v>20.902757006639661</v>
      </c>
      <c r="AR11" s="21">
        <v>20.902757006639661</v>
      </c>
      <c r="AS11" s="21">
        <v>20.902757006639661</v>
      </c>
      <c r="AT11" s="21">
        <v>20.902757006639661</v>
      </c>
      <c r="AU11" s="21">
        <v>20.902757006639661</v>
      </c>
      <c r="AV11" s="21">
        <v>20.902757006639661</v>
      </c>
      <c r="AW11" s="21">
        <v>20.902757006639661</v>
      </c>
      <c r="AX11" s="21">
        <v>20.902757006639661</v>
      </c>
      <c r="AY11" s="21">
        <v>20.902757006639661</v>
      </c>
      <c r="AZ11" s="21">
        <v>20.902757006639661</v>
      </c>
      <c r="BA11" s="21">
        <v>20.902757006639661</v>
      </c>
      <c r="BB11" s="21">
        <v>20.902757006639661</v>
      </c>
      <c r="BC11" s="21">
        <v>20.902757006639661</v>
      </c>
      <c r="BD11" s="21">
        <v>20.902757006639661</v>
      </c>
      <c r="BE11" s="21">
        <v>20.902757006639661</v>
      </c>
      <c r="BF11" s="21">
        <v>20.902757006639661</v>
      </c>
      <c r="BG11" s="21">
        <v>20.902757006639661</v>
      </c>
      <c r="BH11" s="21">
        <v>20.902757006639661</v>
      </c>
      <c r="BI11" s="21">
        <v>20.902757006639661</v>
      </c>
      <c r="BJ11" s="21">
        <v>20.902757006639661</v>
      </c>
    </row>
    <row r="12" spans="1:62" s="28" customFormat="1">
      <c r="A12" s="28" t="s">
        <v>31</v>
      </c>
      <c r="AF12" s="28">
        <v>13.795819624382174</v>
      </c>
    </row>
    <row r="13" spans="1:62" s="28" customFormat="1">
      <c r="A13" s="28" t="s">
        <v>35</v>
      </c>
      <c r="AK13" s="28">
        <v>10.45137850331983</v>
      </c>
    </row>
    <row r="14" spans="1:62" s="28" customFormat="1">
      <c r="A14" s="28" t="s">
        <v>26</v>
      </c>
      <c r="T14" s="29"/>
      <c r="U14" s="29"/>
      <c r="V14" s="29"/>
      <c r="W14" s="29"/>
      <c r="X14" s="29"/>
      <c r="AP14" s="28">
        <v>7.5249925223902778</v>
      </c>
    </row>
    <row r="15" spans="1:62" s="28" customFormat="1">
      <c r="A15" s="28" t="s">
        <v>24</v>
      </c>
      <c r="U15" s="29"/>
      <c r="V15" s="29"/>
      <c r="W15" s="30"/>
      <c r="X15" s="30"/>
      <c r="BJ15" s="28">
        <v>4.1805514013279312</v>
      </c>
    </row>
    <row r="16" spans="1:62" s="28" customFormat="1">
      <c r="A16" s="28" t="s">
        <v>32</v>
      </c>
      <c r="AA16" s="28">
        <v>17.761776328100449</v>
      </c>
      <c r="AB16" s="30">
        <v>16.968584987356795</v>
      </c>
      <c r="AC16" s="30">
        <v>16.175393646613141</v>
      </c>
      <c r="AD16" s="30">
        <v>15.382202305869486</v>
      </c>
      <c r="AE16" s="30">
        <v>14.58901096512583</v>
      </c>
      <c r="AF16" s="28">
        <v>13.795819624382174</v>
      </c>
      <c r="AG16" s="30">
        <v>13.069771892115408</v>
      </c>
      <c r="AH16" s="30">
        <v>12.377924365356801</v>
      </c>
      <c r="AI16" s="30">
        <v>11.714122800128372</v>
      </c>
      <c r="AJ16" s="30">
        <v>11.073320393719756</v>
      </c>
      <c r="AK16" s="30">
        <v>10.45137850331983</v>
      </c>
      <c r="AL16" s="30">
        <v>9.8449032248469184</v>
      </c>
      <c r="AM16" s="30">
        <v>9.2511113790219177</v>
      </c>
      <c r="AN16" s="30">
        <v>8.6677206129222704</v>
      </c>
      <c r="AO16" s="30">
        <v>8.0928592774946129</v>
      </c>
      <c r="AP16" s="28">
        <v>7.5249925223902778</v>
      </c>
      <c r="AQ16" s="30">
        <v>7.1471416844012587</v>
      </c>
      <c r="AR16" s="30">
        <v>6.80196816866576</v>
      </c>
      <c r="AS16" s="30">
        <v>6.4871580084872873</v>
      </c>
      <c r="AT16" s="30">
        <v>6.2005610952061581</v>
      </c>
      <c r="AU16" s="30">
        <v>5.9401795749831265</v>
      </c>
      <c r="AV16" s="30">
        <v>5.704157067237154</v>
      </c>
      <c r="AW16" s="30">
        <v>5.4907686465537884</v>
      </c>
      <c r="AX16" s="30">
        <v>5.2984115340008415</v>
      </c>
      <c r="AY16" s="30">
        <v>5.1255964476163509</v>
      </c>
      <c r="AZ16" s="30">
        <v>4.9709395653911237</v>
      </c>
      <c r="BA16" s="30">
        <v>4.8331550573735349</v>
      </c>
      <c r="BB16" s="30">
        <v>4.711048146595501</v>
      </c>
      <c r="BC16" s="30">
        <v>4.6035086613724516</v>
      </c>
      <c r="BD16" s="30">
        <v>4.5095050441818252</v>
      </c>
      <c r="BE16" s="30">
        <v>4.4280787847885392</v>
      </c>
      <c r="BF16" s="30">
        <v>4.3583392475754197</v>
      </c>
      <c r="BG16" s="30">
        <v>4.299458865163893</v>
      </c>
      <c r="BH16" s="30">
        <v>4.250668672386988</v>
      </c>
      <c r="BI16" s="30">
        <v>4.2112541565133785</v>
      </c>
      <c r="BJ16" s="28">
        <v>4.1805514013279312</v>
      </c>
    </row>
    <row r="17" spans="1:62" s="14" customFormat="1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AA17" s="15"/>
      <c r="AF17" s="19"/>
    </row>
    <row r="18" spans="1:62" s="23" customFormat="1">
      <c r="A18" s="24" t="s">
        <v>36</v>
      </c>
      <c r="B18" s="22"/>
      <c r="L18" s="22"/>
      <c r="AA18" s="27"/>
      <c r="AE18" s="22"/>
      <c r="AF18" s="22"/>
      <c r="AG18" s="22"/>
      <c r="AP18" s="22"/>
      <c r="BJ18" s="22"/>
    </row>
    <row r="19" spans="1:62" s="23" customFormat="1">
      <c r="A19" s="26" t="s">
        <v>34</v>
      </c>
      <c r="B19" s="25">
        <v>20.902757006639661</v>
      </c>
      <c r="C19" s="25">
        <v>20.190432191428606</v>
      </c>
      <c r="D19" s="25">
        <v>20.359161705187972</v>
      </c>
      <c r="E19" s="25">
        <v>18.480871796640958</v>
      </c>
      <c r="F19" s="25">
        <v>18.510507350853267</v>
      </c>
      <c r="G19" s="25">
        <v>18.400679570811821</v>
      </c>
      <c r="H19" s="25">
        <v>17.320500234670707</v>
      </c>
      <c r="I19" s="25">
        <v>17.572930870101697</v>
      </c>
      <c r="J19" s="25">
        <v>16.925482291589098</v>
      </c>
      <c r="K19" s="25">
        <v>16.388060196688322</v>
      </c>
      <c r="L19" s="25">
        <v>16.524793203745126</v>
      </c>
      <c r="M19" s="25">
        <v>17.736145851630972</v>
      </c>
      <c r="N19" s="25">
        <v>17.636347401136053</v>
      </c>
      <c r="O19" s="25">
        <v>18.244103651160852</v>
      </c>
      <c r="P19" s="25">
        <v>18.475189588906797</v>
      </c>
      <c r="Q19" s="25">
        <v>18.912864876053234</v>
      </c>
      <c r="R19" s="25">
        <v>19.581663156700333</v>
      </c>
      <c r="S19" s="25">
        <v>19.735307031222721</v>
      </c>
      <c r="T19" s="25">
        <v>19.767484846439626</v>
      </c>
      <c r="U19" s="25">
        <v>19.999356061055018</v>
      </c>
      <c r="V19" s="25">
        <v>19.707250069266841</v>
      </c>
      <c r="W19" s="25">
        <v>19.451961528513369</v>
      </c>
      <c r="X19" s="25">
        <v>19.311666536761528</v>
      </c>
      <c r="Y19" s="25">
        <v>19.084232522822646</v>
      </c>
      <c r="Z19" s="25">
        <v>18.928215355597814</v>
      </c>
      <c r="AA19" s="25">
        <v>18.661918278682347</v>
      </c>
      <c r="AB19" s="25">
        <v>18.641446884336599</v>
      </c>
      <c r="AC19" s="25">
        <v>18.667687284898673</v>
      </c>
      <c r="AD19" s="25">
        <v>18.669897700530992</v>
      </c>
      <c r="AE19" s="25">
        <v>18.748904347489006</v>
      </c>
      <c r="AF19" s="25">
        <v>18.852032517398154</v>
      </c>
      <c r="AG19" s="25"/>
    </row>
    <row r="20" spans="1:62" s="23" customFormat="1">
      <c r="A20" s="24" t="s">
        <v>37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4.942860665964588E-2</v>
      </c>
      <c r="X20" s="25">
        <v>-0.12734463585751854</v>
      </c>
      <c r="Y20" s="25">
        <v>-0.30657847695689711</v>
      </c>
      <c r="Z20" s="25">
        <v>-0.62941884871788645</v>
      </c>
      <c r="AA20" s="25">
        <v>-0.90014195058189728</v>
      </c>
      <c r="AB20" s="25">
        <v>-1.6728618969798035</v>
      </c>
      <c r="AC20" s="25">
        <v>-2.4922936382855312</v>
      </c>
      <c r="AD20" s="25">
        <v>-3.2876953946615064</v>
      </c>
      <c r="AE20" s="25">
        <v>-4.1598933823631761</v>
      </c>
      <c r="AF20" s="25">
        <v>-5.0562128930159798</v>
      </c>
    </row>
    <row r="79" spans="2:3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2:3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6</vt:i4>
      </vt:variant>
    </vt:vector>
  </HeadingPairs>
  <TitlesOfParts>
    <vt:vector size="10" baseType="lpstr">
      <vt:lpstr>Results ktCO2</vt:lpstr>
      <vt:lpstr>Results MtCO2</vt:lpstr>
      <vt:lpstr>baseline 5.5 IT from PBs</vt:lpstr>
      <vt:lpstr>Targets to 2050 whole curve</vt:lpstr>
      <vt:lpstr>Pie chart 2004</vt:lpstr>
      <vt:lpstr>T2050 whole 2007 curve</vt:lpstr>
      <vt:lpstr>T2050 whole 2007 curve (2)</vt:lpstr>
      <vt:lpstr>T2050 whole 2010 curve wedges 2</vt:lpstr>
      <vt:lpstr>T2050 whole 2007 curve (3)</vt:lpstr>
      <vt:lpstr>T2050 whole 2007 curve (4)</vt:lpstr>
    </vt:vector>
  </TitlesOfParts>
  <Company>University of York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ks569</dc:creator>
  <cp:lastModifiedBy>Imogen Tennison</cp:lastModifiedBy>
  <dcterms:created xsi:type="dcterms:W3CDTF">2008-10-24T14:15:58Z</dcterms:created>
  <dcterms:modified xsi:type="dcterms:W3CDTF">2012-12-14T09:47:52Z</dcterms:modified>
</cp:coreProperties>
</file>