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120" yWindow="135" windowWidth="20730" windowHeight="11385"/>
  </bookViews>
  <sheets>
    <sheet name="List of Projects" sheetId="10" r:id="rId1"/>
    <sheet name="Cost by Category" sheetId="12" r:id="rId2"/>
  </sheets>
  <definedNames>
    <definedName name="_xlnm._FilterDatabase" localSheetId="0" hidden="1">'List of Projects'!$A$1:$J$80</definedName>
  </definedNames>
  <calcPr calcId="145621"/>
</workbook>
</file>

<file path=xl/calcChain.xml><?xml version="1.0" encoding="utf-8"?>
<calcChain xmlns="http://schemas.openxmlformats.org/spreadsheetml/2006/main">
  <c r="B11" i="12" l="1"/>
  <c r="B9" i="12"/>
  <c r="B4" i="12"/>
  <c r="B15" i="12"/>
  <c r="B14" i="12"/>
  <c r="B13" i="12"/>
  <c r="B12" i="12"/>
  <c r="B10" i="12"/>
  <c r="B8" i="12"/>
  <c r="B7" i="12"/>
  <c r="B6" i="12"/>
  <c r="B5" i="12"/>
  <c r="B16" i="12" l="1"/>
  <c r="C5" i="12" s="1"/>
  <c r="C4" i="12" l="1"/>
  <c r="C13" i="12"/>
  <c r="C6" i="12"/>
  <c r="C11" i="12"/>
  <c r="C8" i="12"/>
  <c r="C12" i="12"/>
  <c r="C9" i="12"/>
  <c r="C10" i="12"/>
  <c r="C15" i="12"/>
  <c r="C7" i="12"/>
  <c r="C14" i="12"/>
</calcChain>
</file>

<file path=xl/sharedStrings.xml><?xml version="1.0" encoding="utf-8"?>
<sst xmlns="http://schemas.openxmlformats.org/spreadsheetml/2006/main" count="517" uniqueCount="242">
  <si>
    <t>Costing Phase II</t>
  </si>
  <si>
    <t>Gateway Review</t>
  </si>
  <si>
    <t>Powers of Enforcement</t>
  </si>
  <si>
    <t>Contract Award Date</t>
  </si>
  <si>
    <t>Frontier Economics</t>
  </si>
  <si>
    <t>Saxton Bampfylde</t>
  </si>
  <si>
    <t>McKinsey</t>
  </si>
  <si>
    <t>Europe Economics</t>
  </si>
  <si>
    <t>Gatenby Sanderson</t>
  </si>
  <si>
    <t>ASE Consulting Ltd</t>
  </si>
  <si>
    <t>Centreground</t>
  </si>
  <si>
    <t>KPMG</t>
  </si>
  <si>
    <t>ICAEW</t>
  </si>
  <si>
    <t>Michael Page</t>
  </si>
  <si>
    <t>Ipsos Mori</t>
  </si>
  <si>
    <t>Total</t>
  </si>
  <si>
    <t>Title of Project</t>
  </si>
  <si>
    <t>Description of Project</t>
  </si>
  <si>
    <t>Awarded Supplier</t>
  </si>
  <si>
    <t>2011/12 Q4</t>
  </si>
  <si>
    <t>FT Oversight Framework</t>
  </si>
  <si>
    <t>3 months</t>
  </si>
  <si>
    <t>Stakeholder Engagement &amp; Licensing Implementation Support</t>
  </si>
  <si>
    <t>6 months</t>
  </si>
  <si>
    <t>2 months</t>
  </si>
  <si>
    <t>2012/13 Q1</t>
  </si>
  <si>
    <t>12 months</t>
  </si>
  <si>
    <t>Undertaking Essential Services Assignment (CCN)</t>
  </si>
  <si>
    <t>8 months</t>
  </si>
  <si>
    <t>2012/13 Q2</t>
  </si>
  <si>
    <t>Developing a unified Risk Assessment Framework</t>
  </si>
  <si>
    <t>Ernst &amp; Young and McKinsey</t>
  </si>
  <si>
    <t>An Assessment of Monitor's Strategic Options for Costing</t>
  </si>
  <si>
    <t>Organisational Design and Governance Consulting Assignment - Level 2</t>
  </si>
  <si>
    <t>Assist Monitor to Determine its Pricing Strategy</t>
  </si>
  <si>
    <t xml:space="preserve">Undertake Essential Services Assignment </t>
  </si>
  <si>
    <t>Conduct an Impact Assessment</t>
  </si>
  <si>
    <t>Conduct a Study Investigation into the extent to which there are Economies of Scale and Scope in healthcare markets and how these can be measured by Monitor</t>
  </si>
  <si>
    <t>Consultancy Support on Financial Structures and Indebtedness</t>
  </si>
  <si>
    <t>Undertake a Risk Assessment Framework</t>
  </si>
  <si>
    <t>A Study investigating the Barriers to Customer Choice in healthcare</t>
  </si>
  <si>
    <t>To conduct a study developing and evaluating the alternative approaches Monitor may take to involve patients and to protect and promote their interests</t>
  </si>
  <si>
    <t>Organisational Design and Governance Consulting Assignment - Level 2 (CCN)</t>
  </si>
  <si>
    <t>Undertake Design of Recruitment Campaign for Monitor</t>
  </si>
  <si>
    <t>The Provision Of External Support To Stage 2 Of Monitor’s 2012 Annual Plan Review (APR) Process For NHS Foundation Trusts</t>
  </si>
  <si>
    <t>Consultancy &amp; Advisory for Publication Paper for Choice and Competition in the English NHS</t>
  </si>
  <si>
    <t>Undertake the Delivery of Recruitment Campaign</t>
  </si>
  <si>
    <t>To Provide Policy and Stakeholder Engagement Support to Help Lead the Fair Playing Field Review</t>
  </si>
  <si>
    <t>The Provision of External Support to Monitor's NHS Risk Pool Design Consultancy Project ("Risk Pool III")</t>
  </si>
  <si>
    <t>Contingency Planning for Mid-Staffordshire NHS Foundation Trust ("Mid Staffs")</t>
  </si>
  <si>
    <t>Undertake Stakeholder Research</t>
  </si>
  <si>
    <t>The purpose of this project was to help Monitor develop a long-run strategy for the improvement of the reimbursement system in healthcare.  The project also developed a plan for implementation of this strategy and lay out a “glide path” from the current system to the preferred long-run model. Monitor’s goal was to develop a pricing structure in the healthcare sector that will drive improvements in the quality of care for patients and ensure the sustainability of the NHS.</t>
  </si>
  <si>
    <t>The  purpose of this project was to develop a framework for identifying the cost drivers of NHS services and to explore the extent to which these drive economies of scale and scope in individual services by undertaking detailed empirical research and bottom-up cost modelling.</t>
  </si>
  <si>
    <t xml:space="preserve">The purpose of this project was to examine whether there are matters that mean not all NHS-funded healthcare providers operate on an equal footing and whether this has an impact on outcomes for patients.  In cases where the review finds specific problems, it should seek to identify whether anything can be done to address problems and deliver significant benefits for patients.  </t>
  </si>
  <si>
    <t>Variable</t>
  </si>
  <si>
    <t xml:space="preserve">The purpose of this project was to examine some of the issues that were relevant to Monitor’s policy on its use of formal powers of enforcement, specifically the use of discretionary requirements and licence revocation.  Consideration of these issues will inform Monitor’s guidance on the subject which it will be required by law to publish.     </t>
  </si>
  <si>
    <t>Quality Governance Internal Assurance</t>
  </si>
  <si>
    <t>The purpose of this project was to appoint an independent service provider to review the audit work performed by the auditors of a selected sample of NHS foundation Trusts after the completion of the 2011/12 and 2012/13 audits.</t>
  </si>
  <si>
    <t>Sapient</t>
  </si>
  <si>
    <t>QAD Audit Reviews 2011/12 &amp; 2012/13</t>
  </si>
  <si>
    <t>NHS Trust Financial Assessments Historical Due Diligence Phase 1.1</t>
  </si>
  <si>
    <t>NHS Trust Financial Assessments Historical Due Diligence Phase 1.2</t>
  </si>
  <si>
    <t>Category of Spend</t>
  </si>
  <si>
    <t>Classification of Spend</t>
  </si>
  <si>
    <t>Accountancy</t>
  </si>
  <si>
    <t>Research</t>
  </si>
  <si>
    <t>Business process outsourcing</t>
  </si>
  <si>
    <t>Audit</t>
  </si>
  <si>
    <t xml:space="preserve">IT </t>
  </si>
  <si>
    <t>Recruitment services</t>
  </si>
  <si>
    <t>Contingency planning</t>
  </si>
  <si>
    <t>The purpose of this project was to conduct a Gateway Review of the transition team's policy work. This included gaining advice on whether the team's proposals will create a regulatory regime in line with best practice; leave any gaps in the regime; and/or create inconsistencies or unnecessary overlaps with the focus being on the economic, rather than legal, impact of Monitor's future regulation.</t>
  </si>
  <si>
    <t>Recruitment Services</t>
  </si>
  <si>
    <t>IT</t>
  </si>
  <si>
    <t>Contingency Planning</t>
  </si>
  <si>
    <t>Moorhouse Strategic PMO Extension 1 (CCN)</t>
  </si>
  <si>
    <t>Moorhouse Strategic PMO Extension 2 (CCN)</t>
  </si>
  <si>
    <t>Monitor</t>
  </si>
  <si>
    <t>DH</t>
  </si>
  <si>
    <t xml:space="preserve">The development of Monitor’s pricing strategy is an on going project and any premature disclosure of documents relating to that work which would cause Monitor to have to reconsider the deliberation of policy, or the request of advice/views, would be detrimental to that process. </t>
  </si>
  <si>
    <t>Pricewaterhouse Coopers</t>
  </si>
  <si>
    <t>Deloitte LLP</t>
  </si>
  <si>
    <t>Oxera Consulting Ltd</t>
  </si>
  <si>
    <t>Computer in the City</t>
  </si>
  <si>
    <t>Grant Thornton LLP</t>
  </si>
  <si>
    <t>Moorhouse Consulting Ltd</t>
  </si>
  <si>
    <t>Financial Quarter</t>
  </si>
  <si>
    <t xml:space="preserve">The purpose of this project was to identify what the risks to fulfilling the 'Principal Purpose' (i.e. 'the provision of goods and services for the purposes of the health service in England') are and then set out how Monitor should assess risk against these.  </t>
  </si>
  <si>
    <t>The purpose of this project was to develop a licence to enable Monitor to perform its new role and ensure that benefits for patients and service users are the focus of its regulation and the licensing regime, so that Monitor can issue licences to foundation trusts from December 2012 and to other organisations from April 2013.</t>
  </si>
  <si>
    <t>The purpose of this project was to assess whether a restriction on indebtedness would be appropriate for providers of Commissioner Requested Services, whether it is possible to define a maximum level(s) of indebtedness in a meaningful way for licensed providers and if so, how that might be done and the appropriate level(s) of indebtedness to specify.</t>
  </si>
  <si>
    <t>The purpose of this project was to build on the approach and analysis of the first Risk Pool report (June 2011) and second Risk Pool report (April 2012). The primary objectives of this third and final Risk Pool design project was to provide revised estimates of likely funding requirements, assess how providers and commissioners can best contribute to the pool, and review the feasibility of hybrid funding models and related matters.</t>
  </si>
  <si>
    <t>The purpose of this project was to appoint a team to produce an implementation plan for the sustainable delivery of services currently provided by Mid Staffs. The focus of the team's work was on the services provided by Mid Staffs, but the objective of the team was to determine the best available option for patients within the local health economy, in conjunction with local commissioners who agreed the plan. The purpose of this contingency planning was to find a solution for the redesign or alternative provision of services currently offered by Mid Staffs.</t>
  </si>
  <si>
    <t>CCP Website Maintenance (CCN)</t>
  </si>
  <si>
    <t xml:space="preserve">The purpose of this project was to develop and analyse options for improving the costing data that forms the basis of the National Tariff. This work will build on the evaluation project that was undertaken. It is also likely to form the foundation of future work on a costing guidance document that will underpin changes to the system. </t>
  </si>
  <si>
    <t>Licensing Consultation and Consultancy Support</t>
  </si>
  <si>
    <t>The Supply of the External Strategic Communications Support (CCN)</t>
  </si>
  <si>
    <t>Organisational Design and Governance Consulting Assignment - Level 2 (CCN 2)</t>
  </si>
  <si>
    <t>6 weeks</t>
  </si>
  <si>
    <t>6 months extension</t>
  </si>
  <si>
    <t>11 months</t>
  </si>
  <si>
    <t>12 weeks</t>
  </si>
  <si>
    <t>1 month</t>
  </si>
  <si>
    <t>14 weeks</t>
  </si>
  <si>
    <t>12 months extension</t>
  </si>
  <si>
    <t>7 weeks extension</t>
  </si>
  <si>
    <t>2 months extension</t>
  </si>
  <si>
    <t>6 week extension</t>
  </si>
  <si>
    <t>1 month extension</t>
  </si>
  <si>
    <t>2012/13 Q3</t>
  </si>
  <si>
    <t>License Consultation Gateway Review</t>
  </si>
  <si>
    <t>Reward and Remuneration Services - Pay and Grading (STA)</t>
  </si>
  <si>
    <t>Mercer</t>
  </si>
  <si>
    <t>Payments by Results Processes Documentation and Interim To-Be Pricing Process Design</t>
  </si>
  <si>
    <t>NTT Data</t>
  </si>
  <si>
    <t xml:space="preserve">Capgemini </t>
  </si>
  <si>
    <t xml:space="preserve">Review of Evidence for Improvement Opportunities in the NHS </t>
  </si>
  <si>
    <t>Licensing Consultation and Consultancy Support (CCN)</t>
  </si>
  <si>
    <t xml:space="preserve">NHS FT Financial Assessments (Preliminary Review and Financial Reporting Procedures Report, Historical Due Diligence Report, Working Capital and Financial Reporting Procedures Review) - Ipswich Hospital NHS Trust </t>
  </si>
  <si>
    <t xml:space="preserve">NHS FT Financial Assessments (Preliminary Review and Financial Reporting Procedures Report, Historical Due Diligence Report, Working Capital and Financial Reporting Procedures Review) - Barts Health NHS Trust </t>
  </si>
  <si>
    <t xml:space="preserve">NHS FT Financial Assessments (Preliminary Review and Financial Reporting Procedures Report, Historical Due Diligence Report, Working Capital and Financial Reporting Procedures Review) - University Hospital North Staffordshire NHS Trust </t>
  </si>
  <si>
    <t xml:space="preserve">NHS FT Financial Assessments (Preliminary Review and Financial Reporting Procedures Report, Historical Due Diligence Report, Working Capital and Financial Reporting Procedures Review) - United Lincolnshire Hospital NHS Trust </t>
  </si>
  <si>
    <t>The purpose of this project was to undertake a preliminary review and financial reporting procedures report covering business planning, financial reporting procedures and specification of analysis required for the historical due diligence at stage 2. Additionally, a historical due diligence report including an update on financial reporting procedures and business plan assumptions was required. A working capital review and update of financial reporting procedures is also needed at Monitor's stage of the application process.</t>
  </si>
  <si>
    <t>5 months</t>
  </si>
  <si>
    <t>Pricing Information Strategy and Implementation Plan</t>
  </si>
  <si>
    <t>Oxera Consulting</t>
  </si>
  <si>
    <t>3 months extension</t>
  </si>
  <si>
    <t>Monitor Spend in 2012 (Jan-Dec)</t>
  </si>
  <si>
    <t xml:space="preserve">The purpose of this project was to provide specialist economic research to help ensure that Monitor is able to track the risk of providers effectively and use its powers of intervention appropriately to secure the continuity of services to patients. This included work to help Monitor ensure that it is in possession of sufficient leading indicators to have timely warning that a provider may be entering difficulties; and can clearly identify the point at which it needs to intervene in the event of a provider becoming distressed, and the point at which a distressed provider has to be placed in administration. </t>
  </si>
  <si>
    <t>The purpose of this project was to develop a conceptual framework to aid Monitor in its development of its organisational design and strategy to ensure that it is a truly patient-focused sector regulator and operational decision-making involves patients and ensures their interests are taken into account in a systematic and coherent manner.</t>
  </si>
  <si>
    <t>Up to 12 months</t>
  </si>
  <si>
    <t>24 months</t>
  </si>
  <si>
    <t>10 weeks</t>
  </si>
  <si>
    <t>Up to 36 months</t>
  </si>
  <si>
    <t>18 months</t>
  </si>
  <si>
    <t>NHS FT Financial Assessments (Preliminary Review and Financial Reporting Procedures Report, Historical Due Diligence Report, Working Capital and Financial Reporting Procedures Review) - Royal National Orphopaedic Hospital NHS Trust</t>
  </si>
  <si>
    <t>Programme and Project Management</t>
  </si>
  <si>
    <t>Organisational Change Management</t>
  </si>
  <si>
    <t>Impact Assessment</t>
  </si>
  <si>
    <t xml:space="preserve">This project led to a preliminary review and a further report by independent accountants, giving an assessment of how ready a trust was, in specific areas, to apply for support from the Secretary of State and ultimately progress to the Monitor process. The timing of this report gave trusts the ability to make progress in addressing identified issues ahead of the Monitor stage. </t>
  </si>
  <si>
    <t>The purpose of this project was to provide an impact assessment of the provider licence conditions and supporting arrangements in a form that met Monitor’s statutory obligations and complied with government guidelines.</t>
  </si>
  <si>
    <t>NHS Reforms training</t>
  </si>
  <si>
    <t>The purpose of this project was to develop a framework to understand how the demand side (i.e. health care patients and health care commissioning bodies) operates in healthcare markets in England and to identify the set of actions that Monitor could take as it become the sector regulator, in order to ensure that Monitor can fulfil its duty to protect and promote patients interests.</t>
  </si>
  <si>
    <t>The purpose of this project was to configure Monitor's intranet and associated document management solution based on the Microsoft SharePoint 2010 platform.</t>
  </si>
  <si>
    <t xml:space="preserve">Configuring Microsoft SharePoint </t>
  </si>
  <si>
    <t xml:space="preserve">The purpose of this project was to undertake research on how Monitor's stakeholders perceived the organisation, and how they felt it could improve. </t>
  </si>
  <si>
    <t>Adding additional users to existing IT Service Contract (CCN)</t>
  </si>
  <si>
    <t>The purpose of this project was to provide search and recruitment services to advise and support Monitor in the appointment of four new senior management roles.</t>
  </si>
  <si>
    <t xml:space="preserve"> Search &amp; Recruitment Services -  (MD -2) (CCN)</t>
  </si>
  <si>
    <t xml:space="preserve"> Search &amp; Recruitment Services  (MD -1)</t>
  </si>
  <si>
    <t>The purpose of this project was to provide an  search and recruitment services to advise and support Monitor in the appointment of four new senior management roles.</t>
  </si>
  <si>
    <t>Understanding Regulatory Performance Assessment at Monitor</t>
  </si>
  <si>
    <t>The purpose of this project was to cover all aspects of the overall design of the recruitment campaign, to ensure that there was a coherent approach which reflected Monitor's values and HR policies as well as best recruitment practice.</t>
  </si>
  <si>
    <t>The purpose of this project was for an organisation design team to provide support during the forthcoming critical period, to shape the future Sector Regulator organisation and governance framework.</t>
  </si>
  <si>
    <t xml:space="preserve">The purpose of this project was to provide strategic programme management support through Monitor's transition. </t>
  </si>
  <si>
    <t>The purpose of this project was to provide all staff with training on the implications of the reforms to the NHS</t>
  </si>
  <si>
    <t>The purpose of this project was to provide specialist economic research into how essential services should be determined under the new regulatory regime, in order to support the development of guidance for Commissioners, Providers and others.</t>
  </si>
  <si>
    <t xml:space="preserve">The purpose of this project was to provide support, during a critical period for the organisation, to shape the future Sector Regulator organisation and governance framework.  </t>
  </si>
  <si>
    <t>The purpose of this project was to add additional users to Monitor's IT support contract.</t>
  </si>
  <si>
    <t xml:space="preserve">The purpose of this project was to understand how other similar organisations define success, measure and report progress against corporate goals, drive accountability and evaluate performance and measure the impact on the sector. </t>
  </si>
  <si>
    <t xml:space="preserve">The purpose of this project was to support Monitor in the annual review of foundation trusts. </t>
  </si>
  <si>
    <t xml:space="preserve">The purpose of this project was to gather evidence on the current state of choice and competition in the English NHS, on the benefits that choice and competition can deliver as well as the barriers and the possible risks. </t>
  </si>
  <si>
    <t>The purpose of this project was to keep Monitor's website online and enhance the information available from it.</t>
  </si>
  <si>
    <t xml:space="preserve">The purpose of this project was to  produce statutory consultation documentation in relation to Monitor's proposed license and proposed license conditions, plus to provide on-going support in the form of seconded staff. </t>
  </si>
  <si>
    <t xml:space="preserve">The purpose of this project was to support the recruitment staff for the new Monitor organisation, to be ready to take on its responsibilities of Sector Regulation from April 2013. </t>
  </si>
  <si>
    <t xml:space="preserve">The purpose of this project was to prepare the oversight framework within which Monitor will oversee NHS foundation trusts and other licensees. </t>
  </si>
  <si>
    <t xml:space="preserve">The purpose of this project was to assist Monitor in developing and implementing its costing strategy.  </t>
  </si>
  <si>
    <t>The purpose of this project was to provide external communications support.</t>
  </si>
  <si>
    <t>The purpose of this project was to develop a detailed guide to support the internal assurance mechanism for quality governance arrangements in existing NHS foundation trusts and aspirant trusts.</t>
  </si>
  <si>
    <t xml:space="preserve">The purpose of this project was to assist Monitor in developing and implementing its information strategy to enable it to discharge its responsibility to regulate prices charged for health care services commissioned for the NHS. </t>
  </si>
  <si>
    <t xml:space="preserve">The purpose of this project was to conduct a pay review and assess to ensure it is appropriate and suitable for the next 2-3 years. </t>
  </si>
  <si>
    <t xml:space="preserve">The purpose of this project was for a regulatory expert to conduct a Gateway Review of Monitor's response to the licensing consultation. </t>
  </si>
  <si>
    <t xml:space="preserve">The purpose of this project was to initiate the first stage defining the requirements and information architecture needed to support the new organisational structure and ways of working, including identifying security requirements. </t>
  </si>
  <si>
    <t>Information infrastructure requirements</t>
  </si>
  <si>
    <t xml:space="preserve">The purpose of this project was to develop a detailed guide to support the internal assurance mechanism for quality governance arrangements in existing NHS foundation trusts. </t>
  </si>
  <si>
    <t xml:space="preserve">The purpose of this project was to assist Monitor in defining the processes it needs to operate to discharge effectively its responsibility to regulate prices charged for health care services commissioned by the NHS. </t>
  </si>
  <si>
    <t xml:space="preserve">The purpose of this contract extension was to ensure effective and successful consultation on the license and CRS guidance. </t>
  </si>
  <si>
    <t>% of Spend (in Jan - Dec 2012)</t>
  </si>
  <si>
    <t>Duration of Project</t>
  </si>
  <si>
    <t>Total Project Value (Excluding VAT)</t>
  </si>
  <si>
    <t>Strategic Advice</t>
  </si>
  <si>
    <t>Economic support</t>
  </si>
  <si>
    <t xml:space="preserve">Training </t>
  </si>
  <si>
    <t xml:space="preserve">Research </t>
  </si>
  <si>
    <t xml:space="preserve">IT  </t>
  </si>
  <si>
    <t>Strategic advice</t>
  </si>
  <si>
    <t>Accountancy services</t>
  </si>
  <si>
    <t>Commissioned by</t>
  </si>
  <si>
    <t>Publication Breakdown of Monitor  Expenditure by Category</t>
  </si>
  <si>
    <t>IT modifications</t>
  </si>
  <si>
    <t>Website support</t>
  </si>
  <si>
    <t>ITT Document</t>
  </si>
  <si>
    <t>Reasons for not publishing ITT document</t>
  </si>
  <si>
    <t>http://www.monitor-nhsft.gov.uk/sites/all/modules/fckeditor/plugins/ktbrowser/_openTKFile.php?id=30484</t>
  </si>
  <si>
    <t>http://www.monitor-nhsft.gov.uk/sites/all/modules/fckeditor/plugins/ktbrowser/_openTKFile.php?id=30614</t>
  </si>
  <si>
    <t>http://www.monitor-nhsft.gov.uk/sites/all/modules/fckeditor/plugins/ktbrowser/_openTKFile.php?id=30634</t>
  </si>
  <si>
    <t>http://www.monitor-nhsft.gov.uk/sites/all/modules/fckeditor/plugins/ktbrowser/_openTKFile.php?id=30314</t>
  </si>
  <si>
    <t>http://www.monitor-nhsft.gov.uk/sites/all/modules/fckeditor/plugins/ktbrowser/_openTKFile.php?id=30434</t>
  </si>
  <si>
    <t>http://www.monitor-nhsft.gov.uk/sites/all/modules/fckeditor/plugins/ktbrowser/_openTKFile.php?id=30494</t>
  </si>
  <si>
    <t>http://www.monitor-nhsft.gov.uk/sites/all/modules/fckeditor/plugins/ktbrowser/_openTKFile.php?id=30334</t>
  </si>
  <si>
    <t>http://www.monitor-nhsft.gov.uk/sites/all/modules/fckeditor/plugins/ktbrowser/_openTKFile.php?id=30284</t>
  </si>
  <si>
    <t>http://www.monitor-nhsft.gov.uk/sites/all/modules/fckeditor/plugins/ktbrowser/_openTKFile.php?id=30324</t>
  </si>
  <si>
    <t>http://www.monitor-nhsft.gov.uk/sites/all/modules/fckeditor/plugins/ktbrowser/_openTKFile.php?id=30704</t>
  </si>
  <si>
    <t>http://www.monitor-nhsft.gov.uk/sites/all/modules/fckeditor/plugins/ktbrowser/_openTKFile.php?id=30654</t>
  </si>
  <si>
    <t>http://www.monitor-nhsft.gov.uk/sites/all/modules/fckeditor/plugins/ktbrowser/_openTKFile.php?id=30384</t>
  </si>
  <si>
    <t>http://www.monitor-nhsft.gov.uk/sites/all/modules/fckeditor/plugins/ktbrowser/_openTKFile.php?id=30374</t>
  </si>
  <si>
    <t>http://www.monitor-nhsft.gov.uk/sites/all/modules/fckeditor/plugins/ktbrowser/_openTKFile.php?id=30364</t>
  </si>
  <si>
    <t>http://www.monitor-nhsft.gov.uk/sites/all/modules/fckeditor/plugins/ktbrowser/_openTKFile.php?id=30294</t>
  </si>
  <si>
    <t>http://www.monitor-nhsft.gov.uk/sites/all/modules/fckeditor/plugins/ktbrowser/_openTKFile.php?id=30304</t>
  </si>
  <si>
    <t>http://www.monitor-nhsft.gov.uk/sites/all/modules/fckeditor/plugins/ktbrowser/_openTKFile.php?id=30644</t>
  </si>
  <si>
    <t>http://www.monitor-nhsft.gov.uk/sites/all/modules/fckeditor/plugins/ktbrowser/_openTKFile.php?id=30584</t>
  </si>
  <si>
    <t>http://www.monitor-nhsft.gov.uk/sites/all/modules/fckeditor/plugins/ktbrowser/_openTKFile.php?id=30354</t>
  </si>
  <si>
    <t>http://www.monitor-nhsft.gov.uk/sites/all/modules/fckeditor/plugins/ktbrowser/_openTKFile.php?id=30404</t>
  </si>
  <si>
    <t>http://www.monitor-nhsft.gov.uk/sites/all/modules/fckeditor/plugins/ktbrowser/_openTKFile.php?id=30594</t>
  </si>
  <si>
    <t>http://www.monitor-nhsft.gov.uk/sites/all/modules/fckeditor/plugins/ktbrowser/_openTKFile.php?id=30694</t>
  </si>
  <si>
    <t>http://www.monitor-nhsft.gov.uk/sites/all/modules/fckeditor/plugins/ktbrowser/_openTKFile.php?id=30674</t>
  </si>
  <si>
    <t>http://www.monitor-nhsft.gov.uk/sites/all/modules/fckeditor/plugins/ktbrowser/_openTKFile.php?id=30504</t>
  </si>
  <si>
    <t>http://www.monitor-nhsft.gov.uk/sites/all/modules/fckeditor/plugins/ktbrowser/_openTKFile.php?id=30554</t>
  </si>
  <si>
    <t>http://www.monitor-nhsft.gov.uk/sites/all/modules/fckeditor/plugins/ktbrowser/_openTKFile.php?id=30394</t>
  </si>
  <si>
    <t>http://www.monitor-nhsft.gov.uk/sites/all/modules/fckeditor/plugins/ktbrowser/_openTKFile.php?id=30714</t>
  </si>
  <si>
    <t>http://www.monitor-nhsft.gov.uk/sites/all/modules/fckeditor/plugins/ktbrowser/_openTKFile.php?id=30564</t>
  </si>
  <si>
    <t>http://www.monitor-nhsft.gov.uk/sites/all/modules/fckeditor/plugins/ktbrowser/_openTKFile.php?id=30744</t>
  </si>
  <si>
    <t>http://www.monitor-nhsft.gov.uk/sites/all/modules/fckeditor/plugins/ktbrowser/_openTKFile.php?id=30424</t>
  </si>
  <si>
    <t>http://www.monitor-nhsft.gov.uk/sites/all/modules/fckeditor/plugins/ktbrowser/_openTKFile.php?id=30454</t>
  </si>
  <si>
    <t>http://www.monitor-nhsft.gov.uk/sites/all/modules/fckeditor/plugins/ktbrowser/_openTKFile.php?id=30604</t>
  </si>
  <si>
    <t>http://www.monitor-nhsft.gov.uk/sites/all/modules/fckeditor/plugins/ktbrowser/_openTKFile.php?id=30544</t>
  </si>
  <si>
    <t>http://www.monitor-nhsft.gov.uk/sites/all/modules/fckeditor/plugins/ktbrowser/_openTKFile.php?id=30474</t>
  </si>
  <si>
    <t>http://www.monitor-nhsft.gov.uk/sites/all/modules/fckeditor/plugins/ktbrowser/_openTKFile.php?id=30444</t>
  </si>
  <si>
    <t>http://www.monitor-nhsft.gov.uk/sites/all/modules/fckeditor/plugins/ktbrowser/_openTKFile.php?id=30754</t>
  </si>
  <si>
    <t>N/A</t>
  </si>
  <si>
    <t>http://www.monitor-nhsft.gov.uk/sites/all/modules/fckeditor/plugins/ktbrowser/_openTKFile.php?id=30684</t>
  </si>
  <si>
    <t>http://www.monitor-nhsft.gov.uk/sites/all/modules/fckeditor/plugins/ktbrowser/_openTKFile.php?id=30734</t>
  </si>
  <si>
    <t>http://www.monitor-nhsft.gov.uk/sites/all/modules/fckeditor/plugins/ktbrowser/_openTKFile.php?id=30464</t>
  </si>
  <si>
    <t>http://www.monitor-nhsft.gov.uk/sites/all/modules/fckeditor/plugins/ktbrowser/_openTKFile.php?id=30514</t>
  </si>
  <si>
    <t>http://www.monitor-nhsft.gov.uk/sites/all/modules/fckeditor/plugins/ktbrowser/_openTKFile.php?id=30624</t>
  </si>
  <si>
    <t>http://www.monitor-nhsft.gov.uk/sites/all/modules/fckeditor/plugins/ktbrowser/_openTKFile.php?id=30724</t>
  </si>
  <si>
    <t>http://www.monitor-nhsft.gov.uk/sites/all/modules/fckeditor/plugins/ktbrowser/_openTKFile.php?id=30414</t>
  </si>
  <si>
    <t>http://www.monitor-nhsft.gov.uk/sites/all/modules/fckeditor/plugins/ktbrowser/_openTKFile.php?id=30344</t>
  </si>
  <si>
    <t>http://www.monitor-nhsft.gov.uk/sites/all/modules/fckeditor/plugins/ktbrowser/_openTKFile.php?id=30524</t>
  </si>
  <si>
    <t>http://www.monitor-nhsft.gov.uk/sites/all/modules/fckeditor/plugins/ktbrowser/_openTKFile.php?id=30574</t>
  </si>
  <si>
    <t>http://www.monitor-nhsft.gov.uk/sites/all/modules/fckeditor/plugins/ktbrowser/_openTKFile.php?id=30664</t>
  </si>
  <si>
    <t>http://www.monitor-nhsft.gov.uk/sites/all/modules/fckeditor/plugins/ktbrowser/_openTKFile.php?id=30534</t>
  </si>
  <si>
    <t>http://www.monitor-nhsft.gov.uk/sites/all/modules/fckeditor/plugins/ktbrowser/_openTKFile.php?id=30804</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</si>
</sst>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6" formatCode="&quot;£&quot;#,##0;[Red]\-&quot;£&quot;#,##0"/>
    <numFmt numFmtId="164" formatCode="0.0%"/>
    <numFmt numFmtId="165" formatCode="dd/mm/yy;@"/>
    <numFmt numFmtId="166" formatCode="&quot;£&quot;#,##0"/>
  </numFmts>
  <fonts count="8" x14ac:knownFonts="1">
    <font>
      <sz val="11"/>
      <color theme="1"/>
      <name val="Calibri"/>
      <family val="2"/>
      <scheme val="minor"/>
    </font>
    <font>
      <b/>
      <sz val="11"/>
      <color theme="1"/>
      <name val="Calibri"/>
      <family val="2"/>
      <scheme val="minor"/>
    </font>
    <font>
      <sz val="11"/>
      <name val="Calibri"/>
      <family val="2"/>
      <scheme val="minor"/>
    </font>
    <font>
      <u/>
      <sz val="11"/>
      <color theme="1"/>
      <name val="Calibri"/>
      <family val="2"/>
      <scheme val="minor"/>
    </font>
    <font>
      <sz val="14"/>
      <color theme="1"/>
      <name val="Calibri"/>
      <family val="2"/>
      <scheme val="minor"/>
    </font>
    <font>
      <sz val="11"/>
      <color theme="1"/>
      <name val="Calibri"/>
      <family val="2"/>
      <scheme val="minor"/>
    </font>
    <font>
      <sz val="11"/>
      <color rgb="FF000000"/>
      <name val="Calibri"/>
      <family val="2"/>
      <scheme val="minor"/>
    </font>
    <font>
      <u/>
      <sz val="11"/>
      <color theme="10"/>
      <name val="Calibri"/>
      <family val="2"/>
      <scheme val="minor"/>
    </font>
  </fonts>
  <fills count="5">
    <fill>
      <patternFill patternType="none"/>
    </fill>
    <fill>
      <patternFill patternType="gray125"/>
    </fill>
    <fill>
      <patternFill patternType="solid">
        <fgColor theme="0" tint="-0.249977111117893"/>
        <bgColor indexed="64"/>
      </patternFill>
    </fill>
    <fill>
      <patternFill patternType="solid">
        <fgColor rgb="FFFFFFCC"/>
      </patternFill>
    </fill>
    <fill>
      <patternFill patternType="solid">
        <fgColor theme="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rgb="FFB2B2B2"/>
      </left>
      <right style="thin">
        <color rgb="FFB2B2B2"/>
      </right>
      <top style="thin">
        <color rgb="FFB2B2B2"/>
      </top>
      <bottom style="thin">
        <color rgb="FFB2B2B2"/>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s>
  <cellStyleXfs count="3">
    <xf numFmtId="0" fontId="0" fillId="0" borderId="0"/>
    <xf numFmtId="0" fontId="5" fillId="3" borderId="2" applyNumberFormat="0" applyFont="0" applyAlignment="0" applyProtection="0"/>
    <xf numFmtId="0" fontId="7" fillId="0" borderId="0" applyNumberFormat="0" applyFill="0" applyBorder="0" applyAlignment="0" applyProtection="0"/>
  </cellStyleXfs>
  <cellXfs count="105">
    <xf numFmtId="0" fontId="0" fillId="0" borderId="0" xfId="0"/>
    <xf numFmtId="0" fontId="0" fillId="0" borderId="1" xfId="0" applyBorder="1"/>
    <xf numFmtId="0" fontId="0" fillId="0" borderId="1" xfId="0" applyFill="1" applyBorder="1"/>
    <xf numFmtId="0" fontId="0" fillId="0" borderId="0" xfId="0" applyBorder="1"/>
    <xf numFmtId="0" fontId="0" fillId="0" borderId="1" xfId="0" applyFont="1" applyFill="1" applyBorder="1" applyAlignment="1">
      <alignment wrapText="1"/>
    </xf>
    <xf numFmtId="0" fontId="0" fillId="0" borderId="0" xfId="0" applyFill="1" applyBorder="1"/>
    <xf numFmtId="14" fontId="0" fillId="0" borderId="1" xfId="0" applyNumberFormat="1" applyFill="1" applyBorder="1"/>
    <xf numFmtId="6" fontId="0" fillId="0" borderId="1" xfId="0" applyNumberFormat="1" applyFill="1" applyBorder="1" applyAlignment="1">
      <alignment horizontal="right"/>
    </xf>
    <xf numFmtId="6" fontId="0" fillId="0" borderId="0" xfId="0" applyNumberFormat="1"/>
    <xf numFmtId="0" fontId="0" fillId="0" borderId="1" xfId="0" applyFill="1" applyBorder="1" applyAlignment="1">
      <alignment wrapText="1"/>
    </xf>
    <xf numFmtId="0" fontId="0" fillId="0" borderId="1" xfId="0" applyFont="1" applyBorder="1" applyAlignment="1">
      <alignment wrapText="1"/>
    </xf>
    <xf numFmtId="0" fontId="3" fillId="0" borderId="0" xfId="0" applyFont="1" applyAlignment="1">
      <alignment horizontal="left"/>
    </xf>
    <xf numFmtId="0" fontId="0" fillId="0" borderId="1" xfId="0" applyFont="1" applyFill="1" applyBorder="1" applyAlignment="1">
      <alignment vertical="center" wrapText="1"/>
    </xf>
    <xf numFmtId="0" fontId="0" fillId="0" borderId="0" xfId="0" applyFont="1" applyFill="1" applyBorder="1" applyAlignment="1">
      <alignment wrapText="1"/>
    </xf>
    <xf numFmtId="0" fontId="0" fillId="0" borderId="1" xfId="0" applyFont="1" applyFill="1" applyBorder="1" applyAlignment="1">
      <alignment horizontal="justify" vertical="center"/>
    </xf>
    <xf numFmtId="0" fontId="0" fillId="0" borderId="1" xfId="0" applyFont="1" applyFill="1" applyBorder="1" applyAlignment="1">
      <alignment horizontal="justify" vertical="center" wrapText="1"/>
    </xf>
    <xf numFmtId="0" fontId="2" fillId="0" borderId="1" xfId="0" applyFont="1" applyFill="1" applyBorder="1" applyAlignment="1">
      <alignment horizontal="justify" vertical="center"/>
    </xf>
    <xf numFmtId="14" fontId="0" fillId="0" borderId="1" xfId="0" applyNumberFormat="1" applyFont="1" applyFill="1" applyBorder="1"/>
    <xf numFmtId="0" fontId="0" fillId="0" borderId="1" xfId="0" applyBorder="1" applyAlignment="1">
      <alignment wrapText="1"/>
    </xf>
    <xf numFmtId="0" fontId="1" fillId="0" borderId="1" xfId="0" applyFont="1" applyFill="1" applyBorder="1" applyAlignment="1">
      <alignment horizontal="center" vertical="center" wrapText="1"/>
    </xf>
    <xf numFmtId="6" fontId="0" fillId="0" borderId="1" xfId="0" applyNumberFormat="1" applyBorder="1"/>
    <xf numFmtId="6" fontId="1" fillId="0" borderId="1" xfId="0" applyNumberFormat="1" applyFont="1" applyBorder="1"/>
    <xf numFmtId="164" fontId="0" fillId="0" borderId="1" xfId="0" applyNumberFormat="1" applyBorder="1"/>
    <xf numFmtId="6" fontId="0" fillId="0" borderId="1" xfId="0" applyNumberFormat="1" applyFont="1" applyFill="1" applyBorder="1" applyAlignment="1">
      <alignment horizontal="right"/>
    </xf>
    <xf numFmtId="14" fontId="0" fillId="0" borderId="1" xfId="0" applyNumberFormat="1" applyFont="1" applyBorder="1" applyAlignment="1">
      <alignment wrapText="1"/>
    </xf>
    <xf numFmtId="0" fontId="0" fillId="0" borderId="0" xfId="0" applyFill="1" applyBorder="1" applyAlignment="1">
      <alignment horizontal="center" wrapText="1"/>
    </xf>
    <xf numFmtId="166" fontId="0" fillId="0" borderId="0" xfId="0" applyNumberFormat="1"/>
    <xf numFmtId="6" fontId="0" fillId="0" borderId="1" xfId="0" applyNumberFormat="1" applyFont="1" applyBorder="1"/>
    <xf numFmtId="0" fontId="4" fillId="0" borderId="0" xfId="0" applyFont="1" applyBorder="1" applyAlignment="1">
      <alignment horizontal="left" vertical="center" wrapText="1"/>
    </xf>
    <xf numFmtId="0" fontId="0" fillId="0" borderId="2" xfId="1" applyFont="1" applyFill="1"/>
    <xf numFmtId="0" fontId="2" fillId="0" borderId="2" xfId="1" applyFont="1" applyFill="1"/>
    <xf numFmtId="0" fontId="0" fillId="0" borderId="0" xfId="1" applyFont="1" applyFill="1" applyBorder="1"/>
    <xf numFmtId="0" fontId="2" fillId="0" borderId="0" xfId="1" applyFont="1" applyFill="1" applyBorder="1"/>
    <xf numFmtId="0" fontId="0" fillId="0" borderId="1" xfId="1" applyFont="1" applyFill="1" applyBorder="1"/>
    <xf numFmtId="0" fontId="0" fillId="0" borderId="1" xfId="1" applyFont="1" applyFill="1" applyBorder="1" applyAlignment="1">
      <alignment wrapText="1"/>
    </xf>
    <xf numFmtId="14" fontId="0" fillId="0" borderId="1" xfId="1" applyNumberFormat="1" applyFont="1" applyFill="1" applyBorder="1"/>
    <xf numFmtId="6" fontId="0" fillId="0" borderId="1" xfId="1" applyNumberFormat="1" applyFont="1" applyFill="1" applyBorder="1" applyAlignment="1">
      <alignment horizontal="right"/>
    </xf>
    <xf numFmtId="0" fontId="2" fillId="0" borderId="1" xfId="1" applyFont="1" applyFill="1" applyBorder="1"/>
    <xf numFmtId="0" fontId="2" fillId="0" borderId="1" xfId="1" applyFont="1" applyFill="1" applyBorder="1" applyAlignment="1">
      <alignment wrapText="1"/>
    </xf>
    <xf numFmtId="14" fontId="2" fillId="0" borderId="1" xfId="1" applyNumberFormat="1" applyFont="1" applyFill="1" applyBorder="1"/>
    <xf numFmtId="6" fontId="2" fillId="0" borderId="1" xfId="1" applyNumberFormat="1" applyFont="1" applyFill="1" applyBorder="1" applyAlignment="1">
      <alignment horizontal="right"/>
    </xf>
    <xf numFmtId="0" fontId="0" fillId="0" borderId="1" xfId="1" applyFont="1" applyFill="1" applyBorder="1" applyAlignment="1">
      <alignment horizontal="justify" vertical="center"/>
    </xf>
    <xf numFmtId="6" fontId="0" fillId="0" borderId="1" xfId="1" applyNumberFormat="1" applyFont="1" applyFill="1" applyBorder="1"/>
    <xf numFmtId="0" fontId="0" fillId="0" borderId="1" xfId="1" applyFont="1" applyFill="1" applyBorder="1" applyAlignment="1">
      <alignment vertical="center" wrapText="1"/>
    </xf>
    <xf numFmtId="0" fontId="2" fillId="0" borderId="1" xfId="1" applyFont="1" applyFill="1" applyBorder="1" applyAlignment="1">
      <alignment vertical="center" wrapText="1"/>
    </xf>
    <xf numFmtId="0" fontId="0" fillId="0" borderId="1" xfId="1" applyFont="1" applyFill="1" applyBorder="1" applyAlignment="1">
      <alignment horizontal="left" vertical="center" wrapText="1"/>
    </xf>
    <xf numFmtId="14" fontId="0" fillId="0" borderId="1" xfId="1" applyNumberFormat="1" applyFont="1" applyFill="1" applyBorder="1" applyAlignment="1">
      <alignment wrapText="1"/>
    </xf>
    <xf numFmtId="166" fontId="0" fillId="0" borderId="1" xfId="1" applyNumberFormat="1" applyFont="1" applyFill="1" applyBorder="1" applyAlignment="1">
      <alignment wrapText="1"/>
    </xf>
    <xf numFmtId="165" fontId="0" fillId="0" borderId="1" xfId="1" applyNumberFormat="1" applyFont="1" applyFill="1" applyBorder="1" applyAlignment="1">
      <alignment wrapText="1"/>
    </xf>
    <xf numFmtId="6" fontId="0" fillId="0" borderId="1" xfId="1" applyNumberFormat="1" applyFont="1" applyFill="1" applyBorder="1" applyAlignment="1">
      <alignment horizontal="right" wrapText="1"/>
    </xf>
    <xf numFmtId="3" fontId="0" fillId="0" borderId="1" xfId="1" applyNumberFormat="1" applyFont="1" applyFill="1" applyBorder="1" applyAlignment="1">
      <alignment wrapText="1"/>
    </xf>
    <xf numFmtId="0" fontId="1" fillId="2" borderId="3" xfId="0" applyFont="1" applyFill="1" applyBorder="1" applyAlignment="1">
      <alignment horizontal="center" wrapText="1"/>
    </xf>
    <xf numFmtId="0" fontId="1" fillId="2" borderId="4" xfId="0" applyFont="1" applyFill="1" applyBorder="1" applyAlignment="1">
      <alignment horizontal="center" wrapText="1"/>
    </xf>
    <xf numFmtId="166" fontId="0" fillId="0" borderId="1" xfId="0" applyNumberFormat="1" applyFont="1" applyFill="1" applyBorder="1" applyAlignment="1">
      <alignment wrapText="1"/>
    </xf>
    <xf numFmtId="0" fontId="0" fillId="0" borderId="5" xfId="1" applyFont="1" applyFill="1" applyBorder="1"/>
    <xf numFmtId="0" fontId="0" fillId="0" borderId="6" xfId="1" applyFont="1" applyFill="1" applyBorder="1" applyAlignment="1">
      <alignment wrapText="1"/>
    </xf>
    <xf numFmtId="0" fontId="0" fillId="0" borderId="6" xfId="1" applyFont="1" applyFill="1" applyBorder="1"/>
    <xf numFmtId="14" fontId="0" fillId="0" borderId="6" xfId="1" applyNumberFormat="1" applyFont="1" applyFill="1" applyBorder="1"/>
    <xf numFmtId="6" fontId="0" fillId="0" borderId="6" xfId="1" applyNumberFormat="1" applyFont="1" applyFill="1" applyBorder="1" applyAlignment="1">
      <alignment horizontal="right"/>
    </xf>
    <xf numFmtId="0" fontId="0" fillId="0" borderId="7" xfId="1" applyFont="1" applyFill="1" applyBorder="1"/>
    <xf numFmtId="0" fontId="2" fillId="0" borderId="7" xfId="1" applyFont="1" applyFill="1" applyBorder="1"/>
    <xf numFmtId="0" fontId="0" fillId="0" borderId="7" xfId="0" applyFont="1" applyFill="1" applyBorder="1" applyAlignment="1">
      <alignment wrapText="1"/>
    </xf>
    <xf numFmtId="0" fontId="0" fillId="0" borderId="7" xfId="0" applyFill="1" applyBorder="1"/>
    <xf numFmtId="0" fontId="0" fillId="0" borderId="7" xfId="0" applyFont="1" applyFill="1" applyBorder="1"/>
    <xf numFmtId="0" fontId="0" fillId="0" borderId="7" xfId="1" applyFont="1" applyFill="1" applyBorder="1" applyAlignment="1">
      <alignment wrapText="1"/>
    </xf>
    <xf numFmtId="0" fontId="0" fillId="0" borderId="10" xfId="1" applyFont="1" applyFill="1" applyBorder="1" applyAlignment="1">
      <alignment wrapText="1"/>
    </xf>
    <xf numFmtId="0" fontId="0" fillId="0" borderId="10" xfId="1" applyFont="1" applyFill="1" applyBorder="1"/>
    <xf numFmtId="0" fontId="0" fillId="4" borderId="1" xfId="1" applyFont="1" applyFill="1" applyBorder="1" applyAlignment="1">
      <alignment wrapText="1"/>
    </xf>
    <xf numFmtId="0" fontId="0" fillId="4" borderId="7" xfId="0" applyFill="1" applyBorder="1"/>
    <xf numFmtId="0" fontId="0" fillId="4" borderId="1" xfId="0" applyFill="1" applyBorder="1" applyAlignment="1">
      <alignment wrapText="1"/>
    </xf>
    <xf numFmtId="0" fontId="0" fillId="4" borderId="1" xfId="0" applyFont="1" applyFill="1" applyBorder="1" applyAlignment="1">
      <alignment horizontal="left" wrapText="1"/>
    </xf>
    <xf numFmtId="0" fontId="0" fillId="4" borderId="1" xfId="0" applyFill="1" applyBorder="1"/>
    <xf numFmtId="14" fontId="0" fillId="4" borderId="1" xfId="0" applyNumberFormat="1" applyFill="1" applyBorder="1"/>
    <xf numFmtId="6" fontId="0" fillId="4" borderId="1" xfId="0" applyNumberFormat="1" applyFill="1" applyBorder="1" applyAlignment="1">
      <alignment horizontal="right"/>
    </xf>
    <xf numFmtId="0" fontId="0" fillId="4" borderId="0" xfId="1" applyFont="1" applyFill="1" applyBorder="1"/>
    <xf numFmtId="0" fontId="0" fillId="4" borderId="2" xfId="1" applyFont="1" applyFill="1"/>
    <xf numFmtId="0" fontId="0" fillId="4" borderId="1" xfId="0" applyFont="1" applyFill="1" applyBorder="1" applyAlignment="1">
      <alignment wrapText="1"/>
    </xf>
    <xf numFmtId="6" fontId="0" fillId="4" borderId="1" xfId="0" applyNumberFormat="1" applyFont="1" applyFill="1" applyBorder="1" applyAlignment="1">
      <alignment horizontal="right"/>
    </xf>
    <xf numFmtId="0" fontId="1" fillId="2" borderId="12" xfId="0" applyFont="1" applyFill="1" applyBorder="1" applyAlignment="1">
      <alignment horizontal="center" wrapText="1"/>
    </xf>
    <xf numFmtId="0" fontId="0" fillId="0" borderId="15" xfId="0" applyFill="1" applyBorder="1"/>
    <xf numFmtId="0" fontId="2" fillId="4" borderId="1" xfId="0" applyFont="1" applyFill="1" applyBorder="1" applyAlignment="1">
      <alignment wrapText="1"/>
    </xf>
    <xf numFmtId="0" fontId="1" fillId="0" borderId="1" xfId="0" applyFont="1" applyFill="1" applyBorder="1"/>
    <xf numFmtId="0" fontId="2" fillId="0" borderId="1" xfId="0" applyFont="1" applyFill="1" applyBorder="1" applyAlignment="1">
      <alignment wrapText="1"/>
    </xf>
    <xf numFmtId="0" fontId="7" fillId="0" borderId="14" xfId="2" applyBorder="1"/>
    <xf numFmtId="0" fontId="7" fillId="0" borderId="13" xfId="2" applyFill="1" applyBorder="1"/>
    <xf numFmtId="0" fontId="7" fillId="0" borderId="14" xfId="2" applyFill="1" applyBorder="1"/>
    <xf numFmtId="0" fontId="7" fillId="0" borderId="14" xfId="2" applyFill="1" applyBorder="1" applyAlignment="1">
      <alignment wrapText="1"/>
    </xf>
    <xf numFmtId="0" fontId="7" fillId="0" borderId="8" xfId="2" applyFill="1" applyBorder="1"/>
    <xf numFmtId="0" fontId="7" fillId="0" borderId="15" xfId="2" applyFill="1" applyBorder="1"/>
    <xf numFmtId="0" fontId="7" fillId="0" borderId="11" xfId="2" applyFill="1" applyBorder="1"/>
    <xf numFmtId="0" fontId="7" fillId="0" borderId="0" xfId="2"/>
    <xf numFmtId="0" fontId="0" fillId="0" borderId="9" xfId="0" applyBorder="1"/>
    <xf numFmtId="0" fontId="0" fillId="0" borderId="9" xfId="1" applyFont="1" applyFill="1" applyBorder="1"/>
    <xf numFmtId="0" fontId="0" fillId="0" borderId="0" xfId="1" applyFont="1" applyFill="1" applyBorder="1" applyAlignment="1">
      <alignment wrapText="1"/>
    </xf>
    <xf numFmtId="0" fontId="0" fillId="0" borderId="10" xfId="0" applyBorder="1"/>
    <xf numFmtId="0" fontId="6" fillId="0" borderId="0" xfId="1" applyFont="1" applyFill="1" applyBorder="1" applyAlignment="1">
      <alignment vertical="center" wrapText="1"/>
    </xf>
    <xf numFmtId="0" fontId="0" fillId="0" borderId="10" xfId="1" applyFont="1" applyFill="1" applyBorder="1" applyAlignment="1">
      <alignment horizontal="justify" vertical="center"/>
    </xf>
    <xf numFmtId="0" fontId="0" fillId="0" borderId="10" xfId="0" applyFill="1" applyBorder="1"/>
    <xf numFmtId="14" fontId="0" fillId="0" borderId="0" xfId="1" applyNumberFormat="1" applyFont="1" applyFill="1" applyBorder="1"/>
    <xf numFmtId="14" fontId="0" fillId="0" borderId="0" xfId="0" applyNumberFormat="1" applyFill="1" applyBorder="1"/>
    <xf numFmtId="14" fontId="0" fillId="0" borderId="10" xfId="1" applyNumberFormat="1" applyFont="1" applyFill="1" applyBorder="1"/>
    <xf numFmtId="0" fontId="0" fillId="0" borderId="0" xfId="0" applyFill="1" applyBorder="1" applyAlignment="1">
      <alignment wrapText="1"/>
    </xf>
    <xf numFmtId="6" fontId="0" fillId="0" borderId="0" xfId="1" applyNumberFormat="1" applyFont="1" applyFill="1" applyBorder="1" applyAlignment="1">
      <alignment horizontal="right"/>
    </xf>
    <xf numFmtId="6" fontId="0" fillId="0" borderId="0" xfId="0" applyNumberFormat="1" applyFill="1" applyBorder="1" applyAlignment="1">
      <alignment horizontal="right"/>
    </xf>
    <xf numFmtId="6" fontId="0" fillId="0" borderId="10" xfId="1" applyNumberFormat="1" applyFont="1" applyFill="1" applyBorder="1" applyAlignment="1">
      <alignment horizontal="right"/>
    </xf>
  </cellXfs>
  <cellStyles count="3">
    <cellStyle name="Hyperlink" xfId="2" builtinId="8"/>
    <cellStyle name="Normal" xfId="0" builtinId="0"/>
    <cellStyle name="Note" xfId="1" builtin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www.monitor-nhsft.gov.uk/sites/all/modules/fckeditor/plugins/ktbrowser/_openTKFile.php?id=30534" TargetMode="External"/><Relationship Id="rId18" Type="http://schemas.openxmlformats.org/officeDocument/2006/relationships/hyperlink" Target="http://www.monitor-nhsft.gov.uk/sites/all/modules/fckeditor/plugins/ktbrowser/_openTKFile.php?id=30634" TargetMode="External"/><Relationship Id="rId26" Type="http://schemas.openxmlformats.org/officeDocument/2006/relationships/hyperlink" Target="http://www.monitor-nhsft.gov.uk/sites/all/modules/fckeditor/plugins/ktbrowser/_openTKFile.php?id=30384" TargetMode="External"/><Relationship Id="rId39" Type="http://schemas.openxmlformats.org/officeDocument/2006/relationships/hyperlink" Target="http://www.monitor-nhsft.gov.uk/sites/all/modules/fckeditor/plugins/ktbrowser/_openTKFile.php?id=30554" TargetMode="External"/><Relationship Id="rId21" Type="http://schemas.openxmlformats.org/officeDocument/2006/relationships/hyperlink" Target="http://www.monitor-nhsft.gov.uk/sites/all/modules/fckeditor/plugins/ktbrowser/_openTKFile.php?id=30494" TargetMode="External"/><Relationship Id="rId34" Type="http://schemas.openxmlformats.org/officeDocument/2006/relationships/hyperlink" Target="http://www.monitor-nhsft.gov.uk/sites/all/modules/fckeditor/plugins/ktbrowser/_openTKFile.php?id=30594" TargetMode="External"/><Relationship Id="rId42" Type="http://schemas.openxmlformats.org/officeDocument/2006/relationships/hyperlink" Target="http://www.monitor-nhsft.gov.uk/sites/all/modules/fckeditor/plugins/ktbrowser/_openTKFile.php?id=30564" TargetMode="External"/><Relationship Id="rId47" Type="http://schemas.openxmlformats.org/officeDocument/2006/relationships/hyperlink" Target="http://www.monitor-nhsft.gov.uk/sites/all/modules/fckeditor/plugins/ktbrowser/_openTKFile.php?id=30544" TargetMode="External"/><Relationship Id="rId50" Type="http://schemas.openxmlformats.org/officeDocument/2006/relationships/hyperlink" Target="http://www.monitor-nhsft.gov.uk/sites/all/modules/fckeditor/plugins/ktbrowser/_openTKFile.php?id=30754" TargetMode="External"/><Relationship Id="rId55" Type="http://schemas.openxmlformats.org/officeDocument/2006/relationships/hyperlink" Target="http://www.monitor-nhsft.gov.uk/sites/all/modules/fckeditor/plugins/ktbrowser/_openTKFile.php?id=30624" TargetMode="External"/><Relationship Id="rId7" Type="http://schemas.openxmlformats.org/officeDocument/2006/relationships/hyperlink" Target="http://www.monitor-nhsft.gov.uk/sites/all/modules/fckeditor/plugins/ktbrowser/_openTKFile.php?id=30574" TargetMode="External"/><Relationship Id="rId2" Type="http://schemas.openxmlformats.org/officeDocument/2006/relationships/hyperlink" Target="http://www.monitor-nhsft.gov.uk/sites/all/modules/fckeditor/plugins/ktbrowser/_openTKFile.php?id=30524" TargetMode="External"/><Relationship Id="rId16" Type="http://schemas.openxmlformats.org/officeDocument/2006/relationships/hyperlink" Target="http://www.monitor-nhsft.gov.uk/sites/all/modules/fckeditor/plugins/ktbrowser/_openTKFile.php?id=30484" TargetMode="External"/><Relationship Id="rId20" Type="http://schemas.openxmlformats.org/officeDocument/2006/relationships/hyperlink" Target="http://www.monitor-nhsft.gov.uk/sites/all/modules/fckeditor/plugins/ktbrowser/_openTKFile.php?id=30434" TargetMode="External"/><Relationship Id="rId29" Type="http://schemas.openxmlformats.org/officeDocument/2006/relationships/hyperlink" Target="http://www.monitor-nhsft.gov.uk/sites/all/modules/fckeditor/plugins/ktbrowser/_openTKFile.php?id=30294" TargetMode="External"/><Relationship Id="rId41" Type="http://schemas.openxmlformats.org/officeDocument/2006/relationships/hyperlink" Target="http://www.monitor-nhsft.gov.uk/sites/all/modules/fckeditor/plugins/ktbrowser/_openTKFile.php?id=30714" TargetMode="External"/><Relationship Id="rId54" Type="http://schemas.openxmlformats.org/officeDocument/2006/relationships/hyperlink" Target="http://www.monitor-nhsft.gov.uk/sites/all/modules/fckeditor/plugins/ktbrowser/_openTKFile.php?id=30514" TargetMode="External"/><Relationship Id="rId1" Type="http://schemas.openxmlformats.org/officeDocument/2006/relationships/hyperlink" Target="http://www.monitor-nhsft.gov.uk/sites/all/modules/fckeditor/plugins/ktbrowser/_openTKFile.php?id=30524" TargetMode="External"/><Relationship Id="rId6" Type="http://schemas.openxmlformats.org/officeDocument/2006/relationships/hyperlink" Target="http://www.monitor-nhsft.gov.uk/sites/all/modules/fckeditor/plugins/ktbrowser/_openTKFile.php?id=30574" TargetMode="External"/><Relationship Id="rId11" Type="http://schemas.openxmlformats.org/officeDocument/2006/relationships/hyperlink" Target="http://www.monitor-nhsft.gov.uk/sites/all/modules/fckeditor/plugins/ktbrowser/_openTKFile.php?id=30534" TargetMode="External"/><Relationship Id="rId24" Type="http://schemas.openxmlformats.org/officeDocument/2006/relationships/hyperlink" Target="http://www.monitor-nhsft.gov.uk/sites/all/modules/fckeditor/plugins/ktbrowser/_openTKFile.php?id=30704" TargetMode="External"/><Relationship Id="rId32" Type="http://schemas.openxmlformats.org/officeDocument/2006/relationships/hyperlink" Target="http://www.monitor-nhsft.gov.uk/sites/all/modules/fckeditor/plugins/ktbrowser/_openTKFile.php?id=30584" TargetMode="External"/><Relationship Id="rId37" Type="http://schemas.openxmlformats.org/officeDocument/2006/relationships/hyperlink" Target="http://www.monitor-nhsft.gov.uk/sites/all/modules/fckeditor/plugins/ktbrowser/_openTKFile.php?id=30674" TargetMode="External"/><Relationship Id="rId40" Type="http://schemas.openxmlformats.org/officeDocument/2006/relationships/hyperlink" Target="http://www.monitor-nhsft.gov.uk/sites/all/modules/fckeditor/plugins/ktbrowser/_openTKFile.php?id=30394" TargetMode="External"/><Relationship Id="rId45" Type="http://schemas.openxmlformats.org/officeDocument/2006/relationships/hyperlink" Target="http://www.monitor-nhsft.gov.uk/sites/all/modules/fckeditor/plugins/ktbrowser/_openTKFile.php?id=30454" TargetMode="External"/><Relationship Id="rId53" Type="http://schemas.openxmlformats.org/officeDocument/2006/relationships/hyperlink" Target="http://www.monitor-nhsft.gov.uk/sites/all/modules/fckeditor/plugins/ktbrowser/_openTKFile.php?id=30464" TargetMode="External"/><Relationship Id="rId58" Type="http://schemas.openxmlformats.org/officeDocument/2006/relationships/hyperlink" Target="http://www.monitor-nhsft.gov.uk/sites/all/modules/fckeditor/plugins/ktbrowser/_openTKFile.php?id=30344" TargetMode="External"/><Relationship Id="rId5" Type="http://schemas.openxmlformats.org/officeDocument/2006/relationships/hyperlink" Target="http://www.monitor-nhsft.gov.uk/sites/all/modules/fckeditor/plugins/ktbrowser/_openTKFile.php?id=30574" TargetMode="External"/><Relationship Id="rId15" Type="http://schemas.openxmlformats.org/officeDocument/2006/relationships/hyperlink" Target="http://www.monitor-nhsft.gov.uk/sites/all/modules/fckeditor/plugins/ktbrowser/_openTKFile.php?id=30534" TargetMode="External"/><Relationship Id="rId23" Type="http://schemas.openxmlformats.org/officeDocument/2006/relationships/hyperlink" Target="http://www.monitor-nhsft.gov.uk/sites/all/modules/fckeditor/plugins/ktbrowser/_openTKFile.php?id=30324" TargetMode="External"/><Relationship Id="rId28" Type="http://schemas.openxmlformats.org/officeDocument/2006/relationships/hyperlink" Target="http://www.monitor-nhsft.gov.uk/sites/all/modules/fckeditor/plugins/ktbrowser/_openTKFile.php?id=30364" TargetMode="External"/><Relationship Id="rId36" Type="http://schemas.openxmlformats.org/officeDocument/2006/relationships/hyperlink" Target="http://www.monitor-nhsft.gov.uk/sites/all/modules/fckeditor/plugins/ktbrowser/_openTKFile.php?id=30694" TargetMode="External"/><Relationship Id="rId49" Type="http://schemas.openxmlformats.org/officeDocument/2006/relationships/hyperlink" Target="http://www.monitor-nhsft.gov.uk/sites/all/modules/fckeditor/plugins/ktbrowser/_openTKFile.php?id=30444" TargetMode="External"/><Relationship Id="rId57" Type="http://schemas.openxmlformats.org/officeDocument/2006/relationships/hyperlink" Target="http://www.monitor-nhsft.gov.uk/sites/all/modules/fckeditor/plugins/ktbrowser/_openTKFile.php?id=30414" TargetMode="External"/><Relationship Id="rId61" Type="http://schemas.openxmlformats.org/officeDocument/2006/relationships/printerSettings" Target="../printerSettings/printerSettings1.bin"/><Relationship Id="rId10" Type="http://schemas.openxmlformats.org/officeDocument/2006/relationships/hyperlink" Target="http://www.monitor-nhsft.gov.uk/sites/all/modules/fckeditor/plugins/ktbrowser/_openTKFile.php?id=30664" TargetMode="External"/><Relationship Id="rId19" Type="http://schemas.openxmlformats.org/officeDocument/2006/relationships/hyperlink" Target="http://www.monitor-nhsft.gov.uk/sites/all/modules/fckeditor/plugins/ktbrowser/_openTKFile.php?id=30314" TargetMode="External"/><Relationship Id="rId31" Type="http://schemas.openxmlformats.org/officeDocument/2006/relationships/hyperlink" Target="http://www.monitor-nhsft.gov.uk/sites/all/modules/fckeditor/plugins/ktbrowser/_openTKFile.php?id=30644" TargetMode="External"/><Relationship Id="rId44" Type="http://schemas.openxmlformats.org/officeDocument/2006/relationships/hyperlink" Target="http://www.monitor-nhsft.gov.uk/sites/all/modules/fckeditor/plugins/ktbrowser/_openTKFile.php?id=30424" TargetMode="External"/><Relationship Id="rId52" Type="http://schemas.openxmlformats.org/officeDocument/2006/relationships/hyperlink" Target="http://www.monitor-nhsft.gov.uk/sites/all/modules/fckeditor/plugins/ktbrowser/_openTKFile.php?id=30734" TargetMode="External"/><Relationship Id="rId60" Type="http://schemas.openxmlformats.org/officeDocument/2006/relationships/hyperlink" Target="http://www.monitor-nhsft.gov.uk/sites/all/modules/fckeditor/plugins/ktbrowser/_openTKFile.php?id=30804" TargetMode="External"/><Relationship Id="rId4" Type="http://schemas.openxmlformats.org/officeDocument/2006/relationships/hyperlink" Target="http://www.monitor-nhsft.gov.uk/sites/all/modules/fckeditor/plugins/ktbrowser/_openTKFile.php?id=30524" TargetMode="External"/><Relationship Id="rId9" Type="http://schemas.openxmlformats.org/officeDocument/2006/relationships/hyperlink" Target="http://www.monitor-nhsft.gov.uk/sites/all/modules/fckeditor/plugins/ktbrowser/_openTKFile.php?id=30664" TargetMode="External"/><Relationship Id="rId14" Type="http://schemas.openxmlformats.org/officeDocument/2006/relationships/hyperlink" Target="http://www.monitor-nhsft.gov.uk/sites/all/modules/fckeditor/plugins/ktbrowser/_openTKFile.php?id=30534" TargetMode="External"/><Relationship Id="rId22" Type="http://schemas.openxmlformats.org/officeDocument/2006/relationships/hyperlink" Target="http://www.monitor-nhsft.gov.uk/sites/all/modules/fckeditor/plugins/ktbrowser/_openTKFile.php?id=30284" TargetMode="External"/><Relationship Id="rId27" Type="http://schemas.openxmlformats.org/officeDocument/2006/relationships/hyperlink" Target="http://www.monitor-nhsft.gov.uk/sites/all/modules/fckeditor/plugins/ktbrowser/_openTKFile.php?id=30374" TargetMode="External"/><Relationship Id="rId30" Type="http://schemas.openxmlformats.org/officeDocument/2006/relationships/hyperlink" Target="http://www.monitor-nhsft.gov.uk/sites/all/modules/fckeditor/plugins/ktbrowser/_openTKFile.php?id=30304" TargetMode="External"/><Relationship Id="rId35" Type="http://schemas.openxmlformats.org/officeDocument/2006/relationships/hyperlink" Target="http://www.monitor-nhsft.gov.uk/sites/all/modules/fckeditor/plugins/ktbrowser/_openTKFile.php?id=30354" TargetMode="External"/><Relationship Id="rId43" Type="http://schemas.openxmlformats.org/officeDocument/2006/relationships/hyperlink" Target="http://www.monitor-nhsft.gov.uk/sites/all/modules/fckeditor/plugins/ktbrowser/_openTKFile.php?id=30744" TargetMode="External"/><Relationship Id="rId48" Type="http://schemas.openxmlformats.org/officeDocument/2006/relationships/hyperlink" Target="http://www.monitor-nhsft.gov.uk/sites/all/modules/fckeditor/plugins/ktbrowser/_openTKFile.php?id=30474" TargetMode="External"/><Relationship Id="rId56" Type="http://schemas.openxmlformats.org/officeDocument/2006/relationships/hyperlink" Target="http://www.monitor-nhsft.gov.uk/sites/all/modules/fckeditor/plugins/ktbrowser/_openTKFile.php?id=30724" TargetMode="External"/><Relationship Id="rId8" Type="http://schemas.openxmlformats.org/officeDocument/2006/relationships/hyperlink" Target="http://www.monitor-nhsft.gov.uk/sites/all/modules/fckeditor/plugins/ktbrowser/_openTKFile.php?id=30574" TargetMode="External"/><Relationship Id="rId51" Type="http://schemas.openxmlformats.org/officeDocument/2006/relationships/hyperlink" Target="http://www.monitor-nhsft.gov.uk/sites/all/modules/fckeditor/plugins/ktbrowser/_openTKFile.php?id=30684" TargetMode="External"/><Relationship Id="rId3" Type="http://schemas.openxmlformats.org/officeDocument/2006/relationships/hyperlink" Target="http://www.monitor-nhsft.gov.uk/sites/all/modules/fckeditor/plugins/ktbrowser/_openTKFile.php?id=30524" TargetMode="External"/><Relationship Id="rId12" Type="http://schemas.openxmlformats.org/officeDocument/2006/relationships/hyperlink" Target="http://www.monitor-nhsft.gov.uk/sites/all/modules/fckeditor/plugins/ktbrowser/_openTKFile.php?id=30534" TargetMode="External"/><Relationship Id="rId17" Type="http://schemas.openxmlformats.org/officeDocument/2006/relationships/hyperlink" Target="http://www.monitor-nhsft.gov.uk/sites/all/modules/fckeditor/plugins/ktbrowser/_openTKFile.php?id=30614" TargetMode="External"/><Relationship Id="rId25" Type="http://schemas.openxmlformats.org/officeDocument/2006/relationships/hyperlink" Target="http://www.monitor-nhsft.gov.uk/sites/all/modules/fckeditor/plugins/ktbrowser/_openTKFile.php?id=30654" TargetMode="External"/><Relationship Id="rId33" Type="http://schemas.openxmlformats.org/officeDocument/2006/relationships/hyperlink" Target="http://www.monitor-nhsft.gov.uk/sites/all/modules/fckeditor/plugins/ktbrowser/_openTKFile.php?id=30404" TargetMode="External"/><Relationship Id="rId38" Type="http://schemas.openxmlformats.org/officeDocument/2006/relationships/hyperlink" Target="http://www.monitor-nhsft.gov.uk/sites/all/modules/fckeditor/plugins/ktbrowser/_openTKFile.php?id=30504" TargetMode="External"/><Relationship Id="rId46" Type="http://schemas.openxmlformats.org/officeDocument/2006/relationships/hyperlink" Target="http://www.monitor-nhsft.gov.uk/sites/all/modules/fckeditor/plugins/ktbrowser/_openTKFile.php?id=30604" TargetMode="External"/><Relationship Id="rId59" Type="http://schemas.openxmlformats.org/officeDocument/2006/relationships/hyperlink" Target="http://www.monitor-nhsft.gov.uk/sites/all/modules/fckeditor/plugins/ktbrowser/_openTKFile.php?id=30334"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V80"/>
  <sheetViews>
    <sheetView tabSelected="1" topLeftCell="C1" zoomScale="55" zoomScaleNormal="55" workbookViewId="0">
      <pane ySplit="1" topLeftCell="A38" activePane="bottomLeft" state="frozen"/>
      <selection pane="bottomLeft" activeCell="C38" sqref="C38"/>
    </sheetView>
  </sheetViews>
  <sheetFormatPr defaultRowHeight="15" x14ac:dyDescent="0.25"/>
  <cols>
    <col min="1" max="1" width="20" customWidth="1"/>
    <col min="2" max="2" width="41.28515625" customWidth="1"/>
    <col min="3" max="3" width="156" customWidth="1"/>
    <col min="4" max="4" width="24.5703125" customWidth="1"/>
    <col min="5" max="5" width="12.7109375" customWidth="1"/>
    <col min="6" max="6" width="18.140625" customWidth="1"/>
    <col min="7" max="7" width="15.28515625" customWidth="1"/>
    <col min="8" max="8" width="19.42578125" customWidth="1"/>
    <col min="9" max="9" width="18.5703125" customWidth="1"/>
    <col min="10" max="10" width="52.42578125" customWidth="1"/>
    <col min="11" max="11" width="106.42578125" style="3" customWidth="1"/>
    <col min="12" max="12" width="16.7109375" style="3" customWidth="1"/>
    <col min="13" max="334" width="9.140625" style="3"/>
  </cols>
  <sheetData>
    <row r="1" spans="1:334" ht="77.25" customHeight="1" thickBot="1" x14ac:dyDescent="0.3">
      <c r="A1" s="51" t="s">
        <v>86</v>
      </c>
      <c r="B1" s="52" t="s">
        <v>16</v>
      </c>
      <c r="C1" s="52" t="s">
        <v>17</v>
      </c>
      <c r="D1" s="52" t="s">
        <v>63</v>
      </c>
      <c r="E1" s="52" t="s">
        <v>3</v>
      </c>
      <c r="F1" s="52" t="s">
        <v>18</v>
      </c>
      <c r="G1" s="52" t="s">
        <v>178</v>
      </c>
      <c r="H1" s="52" t="s">
        <v>186</v>
      </c>
      <c r="I1" s="52" t="s">
        <v>177</v>
      </c>
      <c r="J1" s="52" t="s">
        <v>191</v>
      </c>
      <c r="K1" s="78" t="s">
        <v>190</v>
      </c>
    </row>
    <row r="2" spans="1:334" x14ac:dyDescent="0.25">
      <c r="A2" s="54" t="s">
        <v>19</v>
      </c>
      <c r="B2" s="55" t="s">
        <v>143</v>
      </c>
      <c r="C2" s="55" t="s">
        <v>142</v>
      </c>
      <c r="D2" s="56" t="s">
        <v>68</v>
      </c>
      <c r="E2" s="57">
        <v>40984</v>
      </c>
      <c r="F2" s="55" t="s">
        <v>9</v>
      </c>
      <c r="G2" s="58">
        <v>85910</v>
      </c>
      <c r="H2" s="56" t="s">
        <v>77</v>
      </c>
      <c r="I2" s="56" t="s">
        <v>97</v>
      </c>
      <c r="J2" s="56"/>
      <c r="K2" s="84" t="s">
        <v>192</v>
      </c>
    </row>
    <row r="3" spans="1:334" ht="45" customHeight="1" x14ac:dyDescent="0.25">
      <c r="A3" s="64" t="s">
        <v>108</v>
      </c>
      <c r="B3" s="34" t="s">
        <v>172</v>
      </c>
      <c r="C3" s="34" t="s">
        <v>171</v>
      </c>
      <c r="D3" s="34" t="s">
        <v>73</v>
      </c>
      <c r="E3" s="48">
        <v>41218</v>
      </c>
      <c r="F3" s="34" t="s">
        <v>114</v>
      </c>
      <c r="G3" s="47">
        <v>74006</v>
      </c>
      <c r="H3" s="34" t="s">
        <v>77</v>
      </c>
      <c r="I3" s="34" t="s">
        <v>21</v>
      </c>
      <c r="J3" s="34"/>
      <c r="K3" s="83" t="s">
        <v>193</v>
      </c>
    </row>
    <row r="4" spans="1:334" ht="30" x14ac:dyDescent="0.25">
      <c r="A4" s="59" t="s">
        <v>29</v>
      </c>
      <c r="B4" s="45" t="s">
        <v>95</v>
      </c>
      <c r="C4" s="34" t="s">
        <v>166</v>
      </c>
      <c r="D4" s="33" t="s">
        <v>184</v>
      </c>
      <c r="E4" s="35">
        <v>41157</v>
      </c>
      <c r="F4" s="34" t="s">
        <v>10</v>
      </c>
      <c r="G4" s="36">
        <v>57600</v>
      </c>
      <c r="H4" s="33" t="s">
        <v>77</v>
      </c>
      <c r="I4" s="34" t="s">
        <v>98</v>
      </c>
      <c r="J4" s="33"/>
      <c r="K4" s="83" t="s">
        <v>194</v>
      </c>
    </row>
    <row r="5" spans="1:334" s="29" customFormat="1" ht="30" customHeight="1" x14ac:dyDescent="0.25">
      <c r="A5" s="59" t="s">
        <v>25</v>
      </c>
      <c r="B5" s="38" t="s">
        <v>145</v>
      </c>
      <c r="C5" s="43" t="s">
        <v>157</v>
      </c>
      <c r="D5" s="33" t="s">
        <v>183</v>
      </c>
      <c r="E5" s="35">
        <v>41042</v>
      </c>
      <c r="F5" s="34" t="s">
        <v>83</v>
      </c>
      <c r="G5" s="36">
        <v>39100</v>
      </c>
      <c r="H5" s="33" t="s">
        <v>77</v>
      </c>
      <c r="I5" s="34" t="s">
        <v>103</v>
      </c>
      <c r="J5" s="33"/>
      <c r="K5" s="85" t="s">
        <v>195</v>
      </c>
      <c r="L5" s="31"/>
      <c r="M5" s="31"/>
      <c r="N5" s="31"/>
      <c r="O5" s="31"/>
      <c r="P5" s="31"/>
      <c r="Q5" s="31"/>
      <c r="R5" s="31"/>
      <c r="S5" s="31"/>
      <c r="T5" s="31"/>
      <c r="U5" s="31"/>
      <c r="V5" s="31"/>
      <c r="W5" s="31"/>
      <c r="X5" s="31"/>
      <c r="Y5" s="31"/>
      <c r="Z5" s="31"/>
      <c r="AA5" s="31"/>
      <c r="AB5" s="31"/>
      <c r="AC5" s="31"/>
      <c r="AD5" s="31"/>
      <c r="AE5" s="31"/>
      <c r="AF5" s="31"/>
      <c r="AG5" s="31"/>
      <c r="AH5" s="31"/>
      <c r="AI5" s="31"/>
      <c r="AJ5" s="31"/>
      <c r="AK5" s="31"/>
      <c r="AL5" s="31"/>
      <c r="AM5" s="31"/>
      <c r="AN5" s="31"/>
      <c r="AO5" s="31"/>
      <c r="AP5" s="31"/>
      <c r="AQ5" s="31"/>
      <c r="AR5" s="31"/>
      <c r="AS5" s="31"/>
      <c r="AT5" s="31"/>
      <c r="AU5" s="31"/>
      <c r="AV5" s="31"/>
      <c r="AW5" s="31"/>
      <c r="AX5" s="31"/>
      <c r="AY5" s="31"/>
      <c r="AZ5" s="31"/>
      <c r="BA5" s="31"/>
      <c r="BB5" s="31"/>
      <c r="BC5" s="31"/>
      <c r="BD5" s="31"/>
      <c r="BE5" s="31"/>
      <c r="BF5" s="31"/>
      <c r="BG5" s="31"/>
      <c r="BH5" s="31"/>
      <c r="BI5" s="31"/>
      <c r="BJ5" s="31"/>
      <c r="BK5" s="31"/>
      <c r="BL5" s="31"/>
      <c r="BM5" s="31"/>
      <c r="BN5" s="31"/>
      <c r="BO5" s="31"/>
      <c r="BP5" s="31"/>
      <c r="BQ5" s="31"/>
      <c r="BR5" s="31"/>
      <c r="BS5" s="31"/>
      <c r="BT5" s="31"/>
      <c r="BU5" s="31"/>
      <c r="BV5" s="31"/>
      <c r="BW5" s="31"/>
      <c r="BX5" s="31"/>
      <c r="BY5" s="31"/>
      <c r="BZ5" s="31"/>
      <c r="CA5" s="31"/>
      <c r="CB5" s="31"/>
      <c r="CC5" s="31"/>
      <c r="CD5" s="31"/>
      <c r="CE5" s="31"/>
      <c r="CF5" s="31"/>
      <c r="CG5" s="31"/>
      <c r="CH5" s="31"/>
      <c r="CI5" s="31"/>
      <c r="CJ5" s="31"/>
      <c r="CK5" s="31"/>
      <c r="CL5" s="31"/>
      <c r="CM5" s="31"/>
      <c r="CN5" s="31"/>
      <c r="CO5" s="31"/>
      <c r="CP5" s="31"/>
      <c r="CQ5" s="31"/>
      <c r="CR5" s="31"/>
      <c r="CS5" s="31"/>
      <c r="CT5" s="31"/>
      <c r="CU5" s="31"/>
      <c r="CV5" s="31"/>
      <c r="CW5" s="31"/>
      <c r="CX5" s="31"/>
      <c r="CY5" s="31"/>
      <c r="CZ5" s="31"/>
      <c r="DA5" s="31"/>
      <c r="DB5" s="31"/>
      <c r="DC5" s="31"/>
      <c r="DD5" s="31"/>
      <c r="DE5" s="31"/>
      <c r="DF5" s="31"/>
      <c r="DG5" s="31"/>
      <c r="DH5" s="31"/>
      <c r="DI5" s="31"/>
      <c r="DJ5" s="31"/>
      <c r="DK5" s="31"/>
      <c r="DL5" s="31"/>
      <c r="DM5" s="31"/>
      <c r="DN5" s="31"/>
      <c r="DO5" s="31"/>
      <c r="DP5" s="31"/>
      <c r="DQ5" s="31"/>
      <c r="DR5" s="31"/>
      <c r="DS5" s="31"/>
      <c r="DT5" s="31"/>
      <c r="DU5" s="31"/>
      <c r="DV5" s="31"/>
      <c r="DW5" s="31"/>
      <c r="DX5" s="31"/>
      <c r="DY5" s="31"/>
      <c r="DZ5" s="31"/>
      <c r="EA5" s="31"/>
      <c r="EB5" s="31"/>
      <c r="EC5" s="31"/>
      <c r="ED5" s="31"/>
      <c r="EE5" s="31"/>
      <c r="EF5" s="31"/>
      <c r="EG5" s="31"/>
      <c r="EH5" s="31"/>
      <c r="EI5" s="31"/>
      <c r="EJ5" s="31"/>
      <c r="EK5" s="31"/>
      <c r="EL5" s="31"/>
      <c r="EM5" s="31"/>
      <c r="EN5" s="31"/>
      <c r="EO5" s="31"/>
      <c r="EP5" s="31"/>
      <c r="EQ5" s="31"/>
      <c r="ER5" s="31"/>
      <c r="ES5" s="31"/>
      <c r="ET5" s="31"/>
      <c r="EU5" s="31"/>
      <c r="EV5" s="31"/>
      <c r="EW5" s="31"/>
      <c r="EX5" s="31"/>
      <c r="EY5" s="31"/>
      <c r="EZ5" s="31"/>
      <c r="FA5" s="31"/>
      <c r="FB5" s="31"/>
      <c r="FC5" s="31"/>
      <c r="FD5" s="31"/>
      <c r="FE5" s="31"/>
      <c r="FF5" s="31"/>
      <c r="FG5" s="31"/>
      <c r="FH5" s="31"/>
      <c r="FI5" s="31"/>
      <c r="FJ5" s="31"/>
      <c r="FK5" s="31"/>
      <c r="FL5" s="31"/>
      <c r="FM5" s="31"/>
      <c r="FN5" s="31"/>
      <c r="FO5" s="31"/>
      <c r="FP5" s="31"/>
      <c r="FQ5" s="31"/>
      <c r="FR5" s="31"/>
      <c r="FS5" s="31"/>
      <c r="FT5" s="31"/>
      <c r="FU5" s="31"/>
      <c r="FV5" s="31"/>
      <c r="FW5" s="31"/>
      <c r="FX5" s="31"/>
      <c r="FY5" s="31"/>
      <c r="FZ5" s="31"/>
      <c r="GA5" s="31"/>
      <c r="GB5" s="31"/>
      <c r="GC5" s="31"/>
      <c r="GD5" s="31"/>
      <c r="GE5" s="31"/>
      <c r="GF5" s="31"/>
      <c r="GG5" s="31"/>
      <c r="GH5" s="31"/>
      <c r="GI5" s="31"/>
      <c r="GJ5" s="31"/>
      <c r="GK5" s="31"/>
      <c r="GL5" s="31"/>
      <c r="GM5" s="31"/>
      <c r="GN5" s="31"/>
      <c r="GO5" s="31"/>
      <c r="GP5" s="31"/>
      <c r="GQ5" s="31"/>
      <c r="GR5" s="31"/>
      <c r="GS5" s="31"/>
      <c r="GT5" s="31"/>
      <c r="GU5" s="31"/>
      <c r="GV5" s="31"/>
      <c r="GW5" s="31"/>
      <c r="GX5" s="31"/>
      <c r="GY5" s="31"/>
      <c r="GZ5" s="31"/>
      <c r="HA5" s="31"/>
      <c r="HB5" s="31"/>
      <c r="HC5" s="31"/>
      <c r="HD5" s="31"/>
      <c r="HE5" s="31"/>
      <c r="HF5" s="31"/>
      <c r="HG5" s="31"/>
      <c r="HH5" s="31"/>
      <c r="HI5" s="31"/>
      <c r="HJ5" s="31"/>
      <c r="HK5" s="31"/>
      <c r="HL5" s="31"/>
      <c r="HM5" s="31"/>
      <c r="HN5" s="31"/>
      <c r="HO5" s="31"/>
      <c r="HP5" s="31"/>
      <c r="HQ5" s="31"/>
      <c r="HR5" s="31"/>
      <c r="HS5" s="31"/>
      <c r="HT5" s="31"/>
      <c r="HU5" s="31"/>
      <c r="HV5" s="31"/>
      <c r="HW5" s="31"/>
      <c r="HX5" s="31"/>
      <c r="HY5" s="31"/>
      <c r="HZ5" s="31"/>
      <c r="IA5" s="31"/>
      <c r="IB5" s="31"/>
      <c r="IC5" s="31"/>
      <c r="ID5" s="31"/>
      <c r="IE5" s="31"/>
      <c r="IF5" s="31"/>
      <c r="IG5" s="31"/>
      <c r="IH5" s="31"/>
      <c r="II5" s="31"/>
      <c r="IJ5" s="31"/>
      <c r="IK5" s="31"/>
      <c r="IL5" s="31"/>
      <c r="IM5" s="31"/>
      <c r="IN5" s="31"/>
      <c r="IO5" s="31"/>
      <c r="IP5" s="31"/>
      <c r="IQ5" s="31"/>
      <c r="IR5" s="31"/>
      <c r="IS5" s="31"/>
      <c r="IT5" s="31"/>
      <c r="IU5" s="31"/>
      <c r="IV5" s="31"/>
      <c r="IW5" s="31"/>
      <c r="IX5" s="31"/>
      <c r="IY5" s="31"/>
      <c r="IZ5" s="31"/>
      <c r="JA5" s="31"/>
      <c r="JB5" s="31"/>
      <c r="JC5" s="31"/>
      <c r="JD5" s="31"/>
      <c r="JE5" s="31"/>
      <c r="JF5" s="31"/>
      <c r="JG5" s="31"/>
      <c r="JH5" s="31"/>
      <c r="JI5" s="31"/>
      <c r="JJ5" s="31"/>
      <c r="JK5" s="31"/>
      <c r="JL5" s="31"/>
      <c r="JM5" s="31"/>
      <c r="JN5" s="31"/>
      <c r="JO5" s="31"/>
      <c r="JP5" s="31"/>
      <c r="JQ5" s="31"/>
      <c r="JR5" s="31"/>
      <c r="JS5" s="31"/>
      <c r="JT5" s="31"/>
      <c r="JU5" s="31"/>
      <c r="JV5" s="31"/>
      <c r="JW5" s="31"/>
      <c r="JX5" s="31"/>
      <c r="JY5" s="31"/>
      <c r="JZ5" s="31"/>
      <c r="KA5" s="31"/>
      <c r="KB5" s="31"/>
      <c r="KC5" s="31"/>
      <c r="KD5" s="31"/>
      <c r="KE5" s="31"/>
      <c r="KF5" s="31"/>
      <c r="KG5" s="31"/>
      <c r="KH5" s="31"/>
      <c r="KI5" s="31"/>
      <c r="KJ5" s="31"/>
      <c r="KK5" s="31"/>
      <c r="KL5" s="31"/>
      <c r="KM5" s="31"/>
      <c r="KN5" s="31"/>
      <c r="KO5" s="31"/>
      <c r="KP5" s="31"/>
      <c r="KQ5" s="31"/>
      <c r="KR5" s="31"/>
      <c r="KS5" s="31"/>
      <c r="KT5" s="31"/>
      <c r="KU5" s="31"/>
      <c r="KV5" s="31"/>
      <c r="KW5" s="31"/>
      <c r="KX5" s="31"/>
      <c r="KY5" s="31"/>
      <c r="KZ5" s="31"/>
      <c r="LA5" s="31"/>
      <c r="LB5" s="31"/>
      <c r="LC5" s="31"/>
      <c r="LD5" s="31"/>
      <c r="LE5" s="31"/>
      <c r="LF5" s="31"/>
      <c r="LG5" s="31"/>
      <c r="LH5" s="31"/>
      <c r="LI5" s="31"/>
      <c r="LJ5" s="31"/>
      <c r="LK5" s="31"/>
      <c r="LL5" s="31"/>
      <c r="LM5" s="31"/>
      <c r="LN5" s="31"/>
      <c r="LO5" s="31"/>
      <c r="LP5" s="31"/>
      <c r="LQ5" s="31"/>
      <c r="LR5" s="31"/>
      <c r="LS5" s="31"/>
      <c r="LT5" s="31"/>
      <c r="LU5" s="31"/>
      <c r="LV5" s="31"/>
    </row>
    <row r="6" spans="1:334" s="29" customFormat="1" ht="30" x14ac:dyDescent="0.25">
      <c r="A6" s="60" t="s">
        <v>19</v>
      </c>
      <c r="B6" s="38" t="s">
        <v>33</v>
      </c>
      <c r="C6" s="38" t="s">
        <v>152</v>
      </c>
      <c r="D6" s="38" t="s">
        <v>136</v>
      </c>
      <c r="E6" s="39">
        <v>40952</v>
      </c>
      <c r="F6" s="38" t="s">
        <v>81</v>
      </c>
      <c r="G6" s="40">
        <v>324600</v>
      </c>
      <c r="H6" s="37" t="s">
        <v>77</v>
      </c>
      <c r="I6" s="37" t="s">
        <v>21</v>
      </c>
      <c r="J6" s="37"/>
      <c r="K6" s="86" t="s">
        <v>196</v>
      </c>
      <c r="L6" s="31"/>
      <c r="M6" s="31"/>
      <c r="N6" s="31"/>
      <c r="O6" s="31"/>
      <c r="P6" s="31"/>
      <c r="Q6" s="31"/>
      <c r="R6" s="31"/>
      <c r="S6" s="31"/>
      <c r="T6" s="31"/>
      <c r="U6" s="31"/>
      <c r="V6" s="31"/>
      <c r="W6" s="31"/>
      <c r="X6" s="31"/>
      <c r="Y6" s="31"/>
      <c r="Z6" s="31"/>
      <c r="AA6" s="31"/>
      <c r="AB6" s="31"/>
      <c r="AC6" s="31"/>
      <c r="AD6" s="31"/>
      <c r="AE6" s="31"/>
      <c r="AF6" s="31"/>
      <c r="AG6" s="31"/>
      <c r="AH6" s="31"/>
      <c r="AI6" s="31"/>
      <c r="AJ6" s="31"/>
      <c r="AK6" s="31"/>
      <c r="AL6" s="31"/>
      <c r="AM6" s="31"/>
      <c r="AN6" s="31"/>
      <c r="AO6" s="31"/>
      <c r="AP6" s="31"/>
      <c r="AQ6" s="31"/>
      <c r="AR6" s="31"/>
      <c r="AS6" s="31"/>
      <c r="AT6" s="31"/>
      <c r="AU6" s="31"/>
      <c r="AV6" s="31"/>
      <c r="AW6" s="31"/>
      <c r="AX6" s="31"/>
      <c r="AY6" s="31"/>
      <c r="AZ6" s="31"/>
      <c r="BA6" s="31"/>
      <c r="BB6" s="31"/>
      <c r="BC6" s="31"/>
      <c r="BD6" s="31"/>
      <c r="BE6" s="31"/>
      <c r="BF6" s="31"/>
      <c r="BG6" s="31"/>
      <c r="BH6" s="31"/>
      <c r="BI6" s="31"/>
      <c r="BJ6" s="31"/>
      <c r="BK6" s="31"/>
      <c r="BL6" s="31"/>
      <c r="BM6" s="31"/>
      <c r="BN6" s="31"/>
      <c r="BO6" s="31"/>
      <c r="BP6" s="31"/>
      <c r="BQ6" s="31"/>
      <c r="BR6" s="31"/>
      <c r="BS6" s="31"/>
      <c r="BT6" s="31"/>
      <c r="BU6" s="31"/>
      <c r="BV6" s="31"/>
      <c r="BW6" s="31"/>
      <c r="BX6" s="31"/>
      <c r="BY6" s="31"/>
      <c r="BZ6" s="31"/>
      <c r="CA6" s="31"/>
      <c r="CB6" s="31"/>
      <c r="CC6" s="31"/>
      <c r="CD6" s="31"/>
      <c r="CE6" s="31"/>
      <c r="CF6" s="31"/>
      <c r="CG6" s="31"/>
      <c r="CH6" s="31"/>
      <c r="CI6" s="31"/>
      <c r="CJ6" s="31"/>
      <c r="CK6" s="31"/>
      <c r="CL6" s="31"/>
      <c r="CM6" s="31"/>
      <c r="CN6" s="31"/>
      <c r="CO6" s="31"/>
      <c r="CP6" s="31"/>
      <c r="CQ6" s="31"/>
      <c r="CR6" s="31"/>
      <c r="CS6" s="31"/>
      <c r="CT6" s="31"/>
      <c r="CU6" s="31"/>
      <c r="CV6" s="31"/>
      <c r="CW6" s="31"/>
      <c r="CX6" s="31"/>
      <c r="CY6" s="31"/>
      <c r="CZ6" s="31"/>
      <c r="DA6" s="31"/>
      <c r="DB6" s="31"/>
      <c r="DC6" s="31"/>
      <c r="DD6" s="31"/>
      <c r="DE6" s="31"/>
      <c r="DF6" s="31"/>
      <c r="DG6" s="31"/>
      <c r="DH6" s="31"/>
      <c r="DI6" s="31"/>
      <c r="DJ6" s="31"/>
      <c r="DK6" s="31"/>
      <c r="DL6" s="31"/>
      <c r="DM6" s="31"/>
      <c r="DN6" s="31"/>
      <c r="DO6" s="31"/>
      <c r="DP6" s="31"/>
      <c r="DQ6" s="31"/>
      <c r="DR6" s="31"/>
      <c r="DS6" s="31"/>
      <c r="DT6" s="31"/>
      <c r="DU6" s="31"/>
      <c r="DV6" s="31"/>
      <c r="DW6" s="31"/>
      <c r="DX6" s="31"/>
      <c r="DY6" s="31"/>
      <c r="DZ6" s="31"/>
      <c r="EA6" s="31"/>
      <c r="EB6" s="31"/>
      <c r="EC6" s="31"/>
      <c r="ED6" s="31"/>
      <c r="EE6" s="31"/>
      <c r="EF6" s="31"/>
      <c r="EG6" s="31"/>
      <c r="EH6" s="31"/>
      <c r="EI6" s="31"/>
      <c r="EJ6" s="31"/>
      <c r="EK6" s="31"/>
      <c r="EL6" s="31"/>
      <c r="EM6" s="31"/>
      <c r="EN6" s="31"/>
      <c r="EO6" s="31"/>
      <c r="EP6" s="31"/>
      <c r="EQ6" s="31"/>
      <c r="ER6" s="31"/>
      <c r="ES6" s="31"/>
      <c r="ET6" s="31"/>
      <c r="EU6" s="31"/>
      <c r="EV6" s="31"/>
      <c r="EW6" s="31"/>
      <c r="EX6" s="31"/>
      <c r="EY6" s="31"/>
      <c r="EZ6" s="31"/>
      <c r="FA6" s="31"/>
      <c r="FB6" s="31"/>
      <c r="FC6" s="31"/>
      <c r="FD6" s="31"/>
      <c r="FE6" s="31"/>
      <c r="FF6" s="31"/>
      <c r="FG6" s="31"/>
      <c r="FH6" s="31"/>
      <c r="FI6" s="31"/>
      <c r="FJ6" s="31"/>
      <c r="FK6" s="31"/>
      <c r="FL6" s="31"/>
      <c r="FM6" s="31"/>
      <c r="FN6" s="31"/>
      <c r="FO6" s="31"/>
      <c r="FP6" s="31"/>
      <c r="FQ6" s="31"/>
      <c r="FR6" s="31"/>
      <c r="FS6" s="31"/>
      <c r="FT6" s="31"/>
      <c r="FU6" s="31"/>
      <c r="FV6" s="31"/>
      <c r="FW6" s="31"/>
      <c r="FX6" s="31"/>
      <c r="FY6" s="31"/>
      <c r="FZ6" s="31"/>
      <c r="GA6" s="31"/>
      <c r="GB6" s="31"/>
      <c r="GC6" s="31"/>
      <c r="GD6" s="31"/>
      <c r="GE6" s="31"/>
      <c r="GF6" s="31"/>
      <c r="GG6" s="31"/>
      <c r="GH6" s="31"/>
      <c r="GI6" s="31"/>
      <c r="GJ6" s="31"/>
      <c r="GK6" s="31"/>
      <c r="GL6" s="31"/>
      <c r="GM6" s="31"/>
      <c r="GN6" s="31"/>
      <c r="GO6" s="31"/>
      <c r="GP6" s="31"/>
      <c r="GQ6" s="31"/>
      <c r="GR6" s="31"/>
      <c r="GS6" s="31"/>
      <c r="GT6" s="31"/>
      <c r="GU6" s="31"/>
      <c r="GV6" s="31"/>
      <c r="GW6" s="31"/>
      <c r="GX6" s="31"/>
      <c r="GY6" s="31"/>
      <c r="GZ6" s="31"/>
      <c r="HA6" s="31"/>
      <c r="HB6" s="31"/>
      <c r="HC6" s="31"/>
      <c r="HD6" s="31"/>
      <c r="HE6" s="31"/>
      <c r="HF6" s="31"/>
      <c r="HG6" s="31"/>
      <c r="HH6" s="31"/>
      <c r="HI6" s="31"/>
      <c r="HJ6" s="31"/>
      <c r="HK6" s="31"/>
      <c r="HL6" s="31"/>
      <c r="HM6" s="31"/>
      <c r="HN6" s="31"/>
      <c r="HO6" s="31"/>
      <c r="HP6" s="31"/>
      <c r="HQ6" s="31"/>
      <c r="HR6" s="31"/>
      <c r="HS6" s="31"/>
      <c r="HT6" s="31"/>
      <c r="HU6" s="31"/>
      <c r="HV6" s="31"/>
      <c r="HW6" s="31"/>
      <c r="HX6" s="31"/>
      <c r="HY6" s="31"/>
      <c r="HZ6" s="31"/>
      <c r="IA6" s="31"/>
      <c r="IB6" s="31"/>
      <c r="IC6" s="31"/>
      <c r="ID6" s="31"/>
      <c r="IE6" s="31"/>
      <c r="IF6" s="31"/>
      <c r="IG6" s="31"/>
      <c r="IH6" s="31"/>
      <c r="II6" s="31"/>
      <c r="IJ6" s="31"/>
      <c r="IK6" s="31"/>
      <c r="IL6" s="31"/>
      <c r="IM6" s="31"/>
      <c r="IN6" s="31"/>
      <c r="IO6" s="31"/>
      <c r="IP6" s="31"/>
      <c r="IQ6" s="31"/>
      <c r="IR6" s="31"/>
      <c r="IS6" s="31"/>
      <c r="IT6" s="31"/>
      <c r="IU6" s="31"/>
      <c r="IV6" s="31"/>
      <c r="IW6" s="31"/>
      <c r="IX6" s="31"/>
      <c r="IY6" s="31"/>
      <c r="IZ6" s="31"/>
      <c r="JA6" s="31"/>
      <c r="JB6" s="31"/>
      <c r="JC6" s="31"/>
      <c r="JD6" s="31"/>
      <c r="JE6" s="31"/>
      <c r="JF6" s="31"/>
      <c r="JG6" s="31"/>
      <c r="JH6" s="31"/>
      <c r="JI6" s="31"/>
      <c r="JJ6" s="31"/>
      <c r="JK6" s="31"/>
      <c r="JL6" s="31"/>
      <c r="JM6" s="31"/>
      <c r="JN6" s="31"/>
      <c r="JO6" s="31"/>
      <c r="JP6" s="31"/>
      <c r="JQ6" s="31"/>
      <c r="JR6" s="31"/>
      <c r="JS6" s="31"/>
      <c r="JT6" s="31"/>
      <c r="JU6" s="31"/>
      <c r="JV6" s="31"/>
      <c r="JW6" s="31"/>
      <c r="JX6" s="31"/>
      <c r="JY6" s="31"/>
      <c r="JZ6" s="31"/>
      <c r="KA6" s="31"/>
      <c r="KB6" s="31"/>
      <c r="KC6" s="31"/>
      <c r="KD6" s="31"/>
      <c r="KE6" s="31"/>
      <c r="KF6" s="31"/>
      <c r="KG6" s="31"/>
      <c r="KH6" s="31"/>
      <c r="KI6" s="31"/>
      <c r="KJ6" s="31"/>
      <c r="KK6" s="31"/>
      <c r="KL6" s="31"/>
      <c r="KM6" s="31"/>
      <c r="KN6" s="31"/>
      <c r="KO6" s="31"/>
      <c r="KP6" s="31"/>
      <c r="KQ6" s="31"/>
      <c r="KR6" s="31"/>
      <c r="KS6" s="31"/>
      <c r="KT6" s="31"/>
      <c r="KU6" s="31"/>
      <c r="KV6" s="31"/>
      <c r="KW6" s="31"/>
      <c r="KX6" s="31"/>
      <c r="KY6" s="31"/>
      <c r="KZ6" s="31"/>
      <c r="LA6" s="31"/>
      <c r="LB6" s="31"/>
      <c r="LC6" s="31"/>
      <c r="LD6" s="31"/>
      <c r="LE6" s="31"/>
      <c r="LF6" s="31"/>
      <c r="LG6" s="31"/>
      <c r="LH6" s="31"/>
      <c r="LI6" s="31"/>
      <c r="LJ6" s="31"/>
      <c r="LK6" s="31"/>
      <c r="LL6" s="31"/>
      <c r="LM6" s="31"/>
      <c r="LN6" s="31"/>
      <c r="LO6" s="31"/>
      <c r="LP6" s="31"/>
      <c r="LQ6" s="31"/>
      <c r="LR6" s="31"/>
      <c r="LS6" s="31"/>
      <c r="LT6" s="31"/>
      <c r="LU6" s="31"/>
      <c r="LV6" s="31"/>
    </row>
    <row r="7" spans="1:334" s="30" customFormat="1" ht="45" customHeight="1" x14ac:dyDescent="0.25">
      <c r="A7" s="62" t="s">
        <v>19</v>
      </c>
      <c r="B7" s="9" t="s">
        <v>39</v>
      </c>
      <c r="C7" s="4" t="s">
        <v>127</v>
      </c>
      <c r="D7" s="2" t="s">
        <v>182</v>
      </c>
      <c r="E7" s="6">
        <v>40973</v>
      </c>
      <c r="F7" s="9" t="s">
        <v>81</v>
      </c>
      <c r="G7" s="7">
        <v>125000</v>
      </c>
      <c r="H7" s="1" t="s">
        <v>77</v>
      </c>
      <c r="I7" s="2" t="s">
        <v>24</v>
      </c>
      <c r="J7" s="1"/>
      <c r="K7" s="85" t="s">
        <v>197</v>
      </c>
      <c r="L7" s="32"/>
      <c r="M7" s="32"/>
      <c r="N7" s="32"/>
      <c r="O7" s="32"/>
      <c r="P7" s="32"/>
      <c r="Q7" s="32"/>
      <c r="R7" s="32"/>
      <c r="S7" s="32"/>
      <c r="T7" s="32"/>
      <c r="U7" s="32"/>
      <c r="V7" s="32"/>
      <c r="W7" s="32"/>
      <c r="X7" s="32"/>
      <c r="Y7" s="32"/>
      <c r="Z7" s="32"/>
      <c r="AA7" s="32"/>
      <c r="AB7" s="32"/>
      <c r="AC7" s="32"/>
      <c r="AD7" s="32"/>
      <c r="AE7" s="32"/>
      <c r="AF7" s="32"/>
      <c r="AG7" s="32"/>
      <c r="AH7" s="32"/>
      <c r="AI7" s="32"/>
      <c r="AJ7" s="32"/>
      <c r="AK7" s="32"/>
      <c r="AL7" s="32"/>
      <c r="AM7" s="32"/>
      <c r="AN7" s="32"/>
      <c r="AO7" s="32"/>
      <c r="AP7" s="32"/>
      <c r="AQ7" s="32"/>
      <c r="AR7" s="32"/>
      <c r="AS7" s="32"/>
      <c r="AT7" s="32"/>
      <c r="AU7" s="32"/>
      <c r="AV7" s="32"/>
      <c r="AW7" s="32"/>
      <c r="AX7" s="32"/>
      <c r="AY7" s="32"/>
      <c r="AZ7" s="32"/>
      <c r="BA7" s="32"/>
      <c r="BB7" s="32"/>
      <c r="BC7" s="32"/>
      <c r="BD7" s="32"/>
      <c r="BE7" s="32"/>
      <c r="BF7" s="32"/>
      <c r="BG7" s="32"/>
      <c r="BH7" s="32"/>
      <c r="BI7" s="32"/>
      <c r="BJ7" s="32"/>
      <c r="BK7" s="32"/>
      <c r="BL7" s="32"/>
      <c r="BM7" s="32"/>
      <c r="BN7" s="32"/>
      <c r="BO7" s="32"/>
      <c r="BP7" s="32"/>
      <c r="BQ7" s="32"/>
      <c r="BR7" s="32"/>
      <c r="BS7" s="32"/>
      <c r="BT7" s="32"/>
      <c r="BU7" s="32"/>
      <c r="BV7" s="32"/>
      <c r="BW7" s="32"/>
      <c r="BX7" s="32"/>
      <c r="BY7" s="32"/>
      <c r="BZ7" s="32"/>
      <c r="CA7" s="32"/>
      <c r="CB7" s="32"/>
      <c r="CC7" s="32"/>
      <c r="CD7" s="32"/>
      <c r="CE7" s="32"/>
      <c r="CF7" s="32"/>
      <c r="CG7" s="32"/>
      <c r="CH7" s="32"/>
      <c r="CI7" s="32"/>
      <c r="CJ7" s="32"/>
      <c r="CK7" s="32"/>
      <c r="CL7" s="32"/>
      <c r="CM7" s="32"/>
      <c r="CN7" s="32"/>
      <c r="CO7" s="32"/>
      <c r="CP7" s="32"/>
      <c r="CQ7" s="32"/>
      <c r="CR7" s="32"/>
      <c r="CS7" s="32"/>
      <c r="CT7" s="32"/>
      <c r="CU7" s="32"/>
      <c r="CV7" s="32"/>
      <c r="CW7" s="32"/>
      <c r="CX7" s="32"/>
      <c r="CY7" s="32"/>
      <c r="CZ7" s="32"/>
      <c r="DA7" s="32"/>
      <c r="DB7" s="32"/>
      <c r="DC7" s="32"/>
      <c r="DD7" s="32"/>
      <c r="DE7" s="32"/>
      <c r="DF7" s="32"/>
      <c r="DG7" s="32"/>
      <c r="DH7" s="32"/>
      <c r="DI7" s="32"/>
      <c r="DJ7" s="32"/>
      <c r="DK7" s="32"/>
      <c r="DL7" s="32"/>
      <c r="DM7" s="32"/>
      <c r="DN7" s="32"/>
      <c r="DO7" s="32"/>
      <c r="DP7" s="32"/>
      <c r="DQ7" s="32"/>
      <c r="DR7" s="32"/>
      <c r="DS7" s="32"/>
      <c r="DT7" s="32"/>
      <c r="DU7" s="32"/>
      <c r="DV7" s="32"/>
      <c r="DW7" s="32"/>
      <c r="DX7" s="32"/>
      <c r="DY7" s="32"/>
      <c r="DZ7" s="32"/>
      <c r="EA7" s="32"/>
      <c r="EB7" s="32"/>
      <c r="EC7" s="32"/>
      <c r="ED7" s="32"/>
      <c r="EE7" s="32"/>
      <c r="EF7" s="32"/>
      <c r="EG7" s="32"/>
      <c r="EH7" s="32"/>
      <c r="EI7" s="32"/>
      <c r="EJ7" s="32"/>
      <c r="EK7" s="32"/>
      <c r="EL7" s="32"/>
      <c r="EM7" s="32"/>
      <c r="EN7" s="32"/>
      <c r="EO7" s="32"/>
      <c r="EP7" s="32"/>
      <c r="EQ7" s="32"/>
      <c r="ER7" s="32"/>
      <c r="ES7" s="32"/>
      <c r="ET7" s="32"/>
      <c r="EU7" s="32"/>
      <c r="EV7" s="32"/>
      <c r="EW7" s="32"/>
      <c r="EX7" s="32"/>
      <c r="EY7" s="32"/>
      <c r="EZ7" s="32"/>
      <c r="FA7" s="32"/>
      <c r="FB7" s="32"/>
      <c r="FC7" s="32"/>
      <c r="FD7" s="32"/>
      <c r="FE7" s="32"/>
      <c r="FF7" s="32"/>
      <c r="FG7" s="32"/>
      <c r="FH7" s="32"/>
      <c r="FI7" s="32"/>
      <c r="FJ7" s="32"/>
      <c r="FK7" s="32"/>
      <c r="FL7" s="32"/>
      <c r="FM7" s="32"/>
      <c r="FN7" s="32"/>
      <c r="FO7" s="32"/>
      <c r="FP7" s="32"/>
      <c r="FQ7" s="32"/>
      <c r="FR7" s="32"/>
      <c r="FS7" s="32"/>
      <c r="FT7" s="32"/>
      <c r="FU7" s="32"/>
      <c r="FV7" s="32"/>
      <c r="FW7" s="32"/>
      <c r="FX7" s="32"/>
      <c r="FY7" s="32"/>
      <c r="FZ7" s="32"/>
      <c r="GA7" s="32"/>
      <c r="GB7" s="32"/>
      <c r="GC7" s="32"/>
      <c r="GD7" s="32"/>
      <c r="GE7" s="32"/>
      <c r="GF7" s="32"/>
      <c r="GG7" s="32"/>
      <c r="GH7" s="32"/>
      <c r="GI7" s="32"/>
      <c r="GJ7" s="32"/>
      <c r="GK7" s="32"/>
      <c r="GL7" s="32"/>
      <c r="GM7" s="32"/>
      <c r="GN7" s="32"/>
      <c r="GO7" s="32"/>
      <c r="GP7" s="32"/>
      <c r="GQ7" s="32"/>
      <c r="GR7" s="32"/>
      <c r="GS7" s="32"/>
      <c r="GT7" s="32"/>
      <c r="GU7" s="32"/>
      <c r="GV7" s="32"/>
      <c r="GW7" s="32"/>
      <c r="GX7" s="32"/>
      <c r="GY7" s="32"/>
      <c r="GZ7" s="32"/>
      <c r="HA7" s="32"/>
      <c r="HB7" s="32"/>
      <c r="HC7" s="32"/>
      <c r="HD7" s="32"/>
      <c r="HE7" s="32"/>
      <c r="HF7" s="32"/>
      <c r="HG7" s="32"/>
      <c r="HH7" s="32"/>
      <c r="HI7" s="32"/>
      <c r="HJ7" s="32"/>
      <c r="HK7" s="32"/>
      <c r="HL7" s="32"/>
      <c r="HM7" s="32"/>
      <c r="HN7" s="32"/>
      <c r="HO7" s="32"/>
      <c r="HP7" s="32"/>
      <c r="HQ7" s="32"/>
      <c r="HR7" s="32"/>
      <c r="HS7" s="32"/>
      <c r="HT7" s="32"/>
      <c r="HU7" s="32"/>
      <c r="HV7" s="32"/>
      <c r="HW7" s="32"/>
      <c r="HX7" s="32"/>
      <c r="HY7" s="32"/>
      <c r="HZ7" s="32"/>
      <c r="IA7" s="32"/>
      <c r="IB7" s="32"/>
      <c r="IC7" s="32"/>
      <c r="ID7" s="32"/>
      <c r="IE7" s="32"/>
      <c r="IF7" s="32"/>
      <c r="IG7" s="32"/>
      <c r="IH7" s="32"/>
      <c r="II7" s="32"/>
      <c r="IJ7" s="32"/>
      <c r="IK7" s="32"/>
      <c r="IL7" s="32"/>
      <c r="IM7" s="32"/>
      <c r="IN7" s="32"/>
      <c r="IO7" s="32"/>
      <c r="IP7" s="32"/>
      <c r="IQ7" s="32"/>
      <c r="IR7" s="32"/>
      <c r="IS7" s="32"/>
      <c r="IT7" s="32"/>
      <c r="IU7" s="32"/>
      <c r="IV7" s="32"/>
      <c r="IW7" s="32"/>
      <c r="IX7" s="32"/>
      <c r="IY7" s="32"/>
      <c r="IZ7" s="32"/>
      <c r="JA7" s="32"/>
      <c r="JB7" s="32"/>
      <c r="JC7" s="32"/>
      <c r="JD7" s="32"/>
      <c r="JE7" s="32"/>
      <c r="JF7" s="32"/>
      <c r="JG7" s="32"/>
      <c r="JH7" s="32"/>
      <c r="JI7" s="32"/>
      <c r="JJ7" s="32"/>
      <c r="JK7" s="32"/>
      <c r="JL7" s="32"/>
      <c r="JM7" s="32"/>
      <c r="JN7" s="32"/>
      <c r="JO7" s="32"/>
      <c r="JP7" s="32"/>
      <c r="JQ7" s="32"/>
      <c r="JR7" s="32"/>
      <c r="JS7" s="32"/>
      <c r="JT7" s="32"/>
      <c r="JU7" s="32"/>
      <c r="JV7" s="32"/>
      <c r="JW7" s="32"/>
      <c r="JX7" s="32"/>
      <c r="JY7" s="32"/>
      <c r="JZ7" s="32"/>
      <c r="KA7" s="32"/>
      <c r="KB7" s="32"/>
      <c r="KC7" s="32"/>
      <c r="KD7" s="32"/>
      <c r="KE7" s="32"/>
      <c r="KF7" s="32"/>
      <c r="KG7" s="32"/>
      <c r="KH7" s="32"/>
      <c r="KI7" s="32"/>
      <c r="KJ7" s="32"/>
      <c r="KK7" s="32"/>
      <c r="KL7" s="32"/>
      <c r="KM7" s="32"/>
      <c r="KN7" s="32"/>
      <c r="KO7" s="32"/>
      <c r="KP7" s="32"/>
      <c r="KQ7" s="32"/>
      <c r="KR7" s="32"/>
      <c r="KS7" s="32"/>
      <c r="KT7" s="32"/>
      <c r="KU7" s="32"/>
      <c r="KV7" s="32"/>
      <c r="KW7" s="32"/>
      <c r="KX7" s="32"/>
      <c r="KY7" s="32"/>
      <c r="KZ7" s="32"/>
      <c r="LA7" s="32"/>
      <c r="LB7" s="32"/>
      <c r="LC7" s="32"/>
      <c r="LD7" s="32"/>
      <c r="LE7" s="32"/>
      <c r="LF7" s="32"/>
      <c r="LG7" s="32"/>
      <c r="LH7" s="32"/>
      <c r="LI7" s="32"/>
      <c r="LJ7" s="32"/>
      <c r="LK7" s="32"/>
      <c r="LL7" s="32"/>
      <c r="LM7" s="32"/>
      <c r="LN7" s="32"/>
      <c r="LO7" s="32"/>
      <c r="LP7" s="32"/>
      <c r="LQ7" s="32"/>
      <c r="LR7" s="32"/>
      <c r="LS7" s="32"/>
      <c r="LT7" s="32"/>
      <c r="LU7" s="32"/>
      <c r="LV7" s="32"/>
    </row>
    <row r="8" spans="1:334" s="29" customFormat="1" ht="30" x14ac:dyDescent="0.25">
      <c r="A8" s="59" t="s">
        <v>25</v>
      </c>
      <c r="B8" s="34" t="s">
        <v>42</v>
      </c>
      <c r="C8" s="34" t="s">
        <v>156</v>
      </c>
      <c r="D8" s="34" t="s">
        <v>136</v>
      </c>
      <c r="E8" s="35">
        <v>41025</v>
      </c>
      <c r="F8" s="34" t="s">
        <v>81</v>
      </c>
      <c r="G8" s="36">
        <v>154136</v>
      </c>
      <c r="H8" s="33" t="s">
        <v>77</v>
      </c>
      <c r="I8" s="34" t="s">
        <v>106</v>
      </c>
      <c r="J8" s="33"/>
      <c r="K8" s="85" t="s">
        <v>198</v>
      </c>
      <c r="L8" s="31"/>
      <c r="M8" s="31"/>
      <c r="N8" s="31"/>
      <c r="O8" s="31"/>
      <c r="P8" s="31"/>
      <c r="Q8" s="31"/>
      <c r="R8" s="31"/>
      <c r="S8" s="31"/>
      <c r="T8" s="31"/>
      <c r="U8" s="31"/>
      <c r="V8" s="31"/>
      <c r="W8" s="31"/>
      <c r="X8" s="31"/>
      <c r="Y8" s="31"/>
      <c r="Z8" s="31"/>
      <c r="AA8" s="31"/>
      <c r="AB8" s="31"/>
      <c r="AC8" s="31"/>
      <c r="AD8" s="31"/>
      <c r="AE8" s="31"/>
      <c r="AF8" s="31"/>
      <c r="AG8" s="31"/>
      <c r="AH8" s="31"/>
      <c r="AI8" s="31"/>
      <c r="AJ8" s="31"/>
      <c r="AK8" s="31"/>
      <c r="AL8" s="31"/>
      <c r="AM8" s="31"/>
      <c r="AN8" s="31"/>
      <c r="AO8" s="31"/>
      <c r="AP8" s="31"/>
      <c r="AQ8" s="31"/>
      <c r="AR8" s="31"/>
      <c r="AS8" s="31"/>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31"/>
      <c r="CW8" s="31"/>
      <c r="CX8" s="31"/>
      <c r="CY8" s="31"/>
      <c r="CZ8" s="31"/>
      <c r="DA8" s="31"/>
      <c r="DB8" s="31"/>
      <c r="DC8" s="31"/>
      <c r="DD8" s="31"/>
      <c r="DE8" s="31"/>
      <c r="DF8" s="31"/>
      <c r="DG8" s="31"/>
      <c r="DH8" s="31"/>
      <c r="DI8" s="31"/>
      <c r="DJ8" s="31"/>
      <c r="DK8" s="31"/>
      <c r="DL8" s="31"/>
      <c r="DM8" s="31"/>
      <c r="DN8" s="31"/>
      <c r="DO8" s="31"/>
      <c r="DP8" s="31"/>
      <c r="DQ8" s="31"/>
      <c r="DR8" s="31"/>
      <c r="DS8" s="31"/>
      <c r="DT8" s="31"/>
      <c r="DU8" s="31"/>
      <c r="DV8" s="31"/>
      <c r="DW8" s="31"/>
      <c r="DX8" s="31"/>
      <c r="DY8" s="31"/>
      <c r="DZ8" s="31"/>
      <c r="EA8" s="31"/>
      <c r="EB8" s="31"/>
      <c r="EC8" s="31"/>
      <c r="ED8" s="31"/>
      <c r="EE8" s="31"/>
      <c r="EF8" s="31"/>
      <c r="EG8" s="31"/>
      <c r="EH8" s="31"/>
      <c r="EI8" s="31"/>
      <c r="EJ8" s="31"/>
      <c r="EK8" s="31"/>
      <c r="EL8" s="31"/>
      <c r="EM8" s="31"/>
      <c r="EN8" s="31"/>
      <c r="EO8" s="31"/>
      <c r="EP8" s="31"/>
      <c r="EQ8" s="31"/>
      <c r="ER8" s="31"/>
      <c r="ES8" s="31"/>
      <c r="ET8" s="31"/>
      <c r="EU8" s="31"/>
      <c r="EV8" s="31"/>
      <c r="EW8" s="31"/>
      <c r="EX8" s="31"/>
      <c r="EY8" s="31"/>
      <c r="EZ8" s="31"/>
      <c r="FA8" s="31"/>
      <c r="FB8" s="31"/>
      <c r="FC8" s="31"/>
      <c r="FD8" s="31"/>
      <c r="FE8" s="31"/>
      <c r="FF8" s="31"/>
      <c r="FG8" s="31"/>
      <c r="FH8" s="31"/>
      <c r="FI8" s="31"/>
      <c r="FJ8" s="31"/>
      <c r="FK8" s="31"/>
      <c r="FL8" s="31"/>
      <c r="FM8" s="31"/>
      <c r="FN8" s="31"/>
      <c r="FO8" s="31"/>
      <c r="FP8" s="31"/>
      <c r="FQ8" s="31"/>
      <c r="FR8" s="31"/>
      <c r="FS8" s="31"/>
      <c r="FT8" s="31"/>
      <c r="FU8" s="31"/>
      <c r="FV8" s="31"/>
      <c r="FW8" s="31"/>
      <c r="FX8" s="31"/>
      <c r="FY8" s="31"/>
      <c r="FZ8" s="31"/>
      <c r="GA8" s="31"/>
      <c r="GB8" s="31"/>
      <c r="GC8" s="31"/>
      <c r="GD8" s="31"/>
      <c r="GE8" s="31"/>
      <c r="GF8" s="31"/>
      <c r="GG8" s="31"/>
      <c r="GH8" s="31"/>
      <c r="GI8" s="31"/>
      <c r="GJ8" s="31"/>
      <c r="GK8" s="31"/>
      <c r="GL8" s="31"/>
      <c r="GM8" s="31"/>
      <c r="GN8" s="31"/>
      <c r="GO8" s="31"/>
      <c r="GP8" s="31"/>
      <c r="GQ8" s="31"/>
      <c r="GR8" s="31"/>
      <c r="GS8" s="31"/>
      <c r="GT8" s="31"/>
      <c r="GU8" s="31"/>
      <c r="GV8" s="31"/>
      <c r="GW8" s="31"/>
      <c r="GX8" s="31"/>
      <c r="GY8" s="31"/>
      <c r="GZ8" s="31"/>
      <c r="HA8" s="31"/>
      <c r="HB8" s="31"/>
      <c r="HC8" s="31"/>
      <c r="HD8" s="31"/>
      <c r="HE8" s="31"/>
      <c r="HF8" s="31"/>
      <c r="HG8" s="31"/>
      <c r="HH8" s="31"/>
      <c r="HI8" s="31"/>
      <c r="HJ8" s="31"/>
      <c r="HK8" s="31"/>
      <c r="HL8" s="31"/>
      <c r="HM8" s="31"/>
      <c r="HN8" s="31"/>
      <c r="HO8" s="31"/>
      <c r="HP8" s="31"/>
      <c r="HQ8" s="31"/>
      <c r="HR8" s="31"/>
      <c r="HS8" s="31"/>
      <c r="HT8" s="31"/>
      <c r="HU8" s="31"/>
      <c r="HV8" s="31"/>
      <c r="HW8" s="31"/>
      <c r="HX8" s="31"/>
      <c r="HY8" s="31"/>
      <c r="HZ8" s="31"/>
      <c r="IA8" s="31"/>
      <c r="IB8" s="31"/>
      <c r="IC8" s="31"/>
      <c r="ID8" s="31"/>
      <c r="IE8" s="31"/>
      <c r="IF8" s="31"/>
      <c r="IG8" s="31"/>
      <c r="IH8" s="31"/>
      <c r="II8" s="31"/>
      <c r="IJ8" s="31"/>
      <c r="IK8" s="31"/>
      <c r="IL8" s="31"/>
      <c r="IM8" s="31"/>
      <c r="IN8" s="31"/>
      <c r="IO8" s="31"/>
      <c r="IP8" s="31"/>
      <c r="IQ8" s="31"/>
      <c r="IR8" s="31"/>
      <c r="IS8" s="31"/>
      <c r="IT8" s="31"/>
      <c r="IU8" s="31"/>
      <c r="IV8" s="31"/>
      <c r="IW8" s="31"/>
      <c r="IX8" s="31"/>
      <c r="IY8" s="31"/>
      <c r="IZ8" s="31"/>
      <c r="JA8" s="31"/>
      <c r="JB8" s="31"/>
      <c r="JC8" s="31"/>
      <c r="JD8" s="31"/>
      <c r="JE8" s="31"/>
      <c r="JF8" s="31"/>
      <c r="JG8" s="31"/>
      <c r="JH8" s="31"/>
      <c r="JI8" s="31"/>
      <c r="JJ8" s="31"/>
      <c r="JK8" s="31"/>
      <c r="JL8" s="31"/>
      <c r="JM8" s="31"/>
      <c r="JN8" s="31"/>
      <c r="JO8" s="31"/>
      <c r="JP8" s="31"/>
      <c r="JQ8" s="31"/>
      <c r="JR8" s="31"/>
      <c r="JS8" s="31"/>
      <c r="JT8" s="31"/>
      <c r="JU8" s="31"/>
      <c r="JV8" s="31"/>
      <c r="JW8" s="31"/>
      <c r="JX8" s="31"/>
      <c r="JY8" s="31"/>
      <c r="JZ8" s="31"/>
      <c r="KA8" s="31"/>
      <c r="KB8" s="31"/>
      <c r="KC8" s="31"/>
      <c r="KD8" s="31"/>
      <c r="KE8" s="31"/>
      <c r="KF8" s="31"/>
      <c r="KG8" s="31"/>
      <c r="KH8" s="31"/>
      <c r="KI8" s="31"/>
      <c r="KJ8" s="31"/>
      <c r="KK8" s="31"/>
      <c r="KL8" s="31"/>
      <c r="KM8" s="31"/>
      <c r="KN8" s="31"/>
      <c r="KO8" s="31"/>
      <c r="KP8" s="31"/>
      <c r="KQ8" s="31"/>
      <c r="KR8" s="31"/>
      <c r="KS8" s="31"/>
      <c r="KT8" s="31"/>
      <c r="KU8" s="31"/>
      <c r="KV8" s="31"/>
      <c r="KW8" s="31"/>
      <c r="KX8" s="31"/>
      <c r="KY8" s="31"/>
      <c r="KZ8" s="31"/>
      <c r="LA8" s="31"/>
      <c r="LB8" s="31"/>
      <c r="LC8" s="31"/>
      <c r="LD8" s="31"/>
      <c r="LE8" s="31"/>
      <c r="LF8" s="31"/>
      <c r="LG8" s="31"/>
      <c r="LH8" s="31"/>
      <c r="LI8" s="31"/>
      <c r="LJ8" s="31"/>
      <c r="LK8" s="31"/>
      <c r="LL8" s="31"/>
      <c r="LM8" s="31"/>
      <c r="LN8" s="31"/>
      <c r="LO8" s="31"/>
      <c r="LP8" s="31"/>
      <c r="LQ8" s="31"/>
      <c r="LR8" s="31"/>
      <c r="LS8" s="31"/>
      <c r="LT8" s="31"/>
      <c r="LU8" s="31"/>
      <c r="LV8" s="31"/>
    </row>
    <row r="9" spans="1:334" s="75" customFormat="1" ht="30" x14ac:dyDescent="0.25">
      <c r="A9" s="59" t="s">
        <v>29</v>
      </c>
      <c r="B9" s="34" t="s">
        <v>96</v>
      </c>
      <c r="C9" s="34" t="s">
        <v>156</v>
      </c>
      <c r="D9" s="34" t="s">
        <v>136</v>
      </c>
      <c r="E9" s="35">
        <v>41103</v>
      </c>
      <c r="F9" s="34" t="s">
        <v>81</v>
      </c>
      <c r="G9" s="36">
        <v>75000</v>
      </c>
      <c r="H9" s="33" t="s">
        <v>77</v>
      </c>
      <c r="I9" s="34" t="s">
        <v>107</v>
      </c>
      <c r="J9" s="33"/>
      <c r="K9" s="79" t="s">
        <v>228</v>
      </c>
      <c r="L9" s="74"/>
      <c r="M9" s="74"/>
      <c r="N9" s="74"/>
      <c r="O9" s="74"/>
      <c r="P9" s="74"/>
      <c r="Q9" s="74"/>
      <c r="R9" s="74"/>
      <c r="S9" s="74"/>
      <c r="T9" s="74"/>
      <c r="U9" s="74"/>
      <c r="V9" s="74"/>
      <c r="W9" s="74"/>
      <c r="X9" s="74"/>
      <c r="Y9" s="74"/>
      <c r="Z9" s="74"/>
      <c r="AA9" s="74"/>
      <c r="AB9" s="74"/>
      <c r="AC9" s="74"/>
      <c r="AD9" s="74"/>
      <c r="AE9" s="74"/>
      <c r="AF9" s="74"/>
      <c r="AG9" s="74"/>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4"/>
      <c r="BT9" s="74"/>
      <c r="BU9" s="74"/>
      <c r="BV9" s="74"/>
      <c r="BW9" s="74"/>
      <c r="BX9" s="74"/>
      <c r="BY9" s="74"/>
      <c r="BZ9" s="74"/>
      <c r="CA9" s="74"/>
      <c r="CB9" s="74"/>
      <c r="CC9" s="74"/>
      <c r="CD9" s="74"/>
      <c r="CE9" s="74"/>
      <c r="CF9" s="74"/>
      <c r="CG9" s="74"/>
      <c r="CH9" s="74"/>
      <c r="CI9" s="74"/>
      <c r="CJ9" s="74"/>
      <c r="CK9" s="74"/>
      <c r="CL9" s="74"/>
      <c r="CM9" s="74"/>
      <c r="CN9" s="74"/>
      <c r="CO9" s="74"/>
      <c r="CP9" s="74"/>
      <c r="CQ9" s="74"/>
      <c r="CR9" s="74"/>
      <c r="CS9" s="74"/>
      <c r="CT9" s="74"/>
      <c r="CU9" s="74"/>
      <c r="CV9" s="74"/>
      <c r="CW9" s="74"/>
      <c r="CX9" s="74"/>
      <c r="CY9" s="74"/>
      <c r="CZ9" s="74"/>
      <c r="DA9" s="74"/>
      <c r="DB9" s="74"/>
      <c r="DC9" s="74"/>
      <c r="DD9" s="74"/>
      <c r="DE9" s="74"/>
      <c r="DF9" s="74"/>
      <c r="DG9" s="74"/>
      <c r="DH9" s="74"/>
      <c r="DI9" s="74"/>
      <c r="DJ9" s="74"/>
      <c r="DK9" s="74"/>
      <c r="DL9" s="74"/>
      <c r="DM9" s="74"/>
      <c r="DN9" s="74"/>
      <c r="DO9" s="74"/>
      <c r="DP9" s="74"/>
      <c r="DQ9" s="74"/>
      <c r="DR9" s="74"/>
      <c r="DS9" s="74"/>
      <c r="DT9" s="74"/>
      <c r="DU9" s="74"/>
      <c r="DV9" s="74"/>
      <c r="DW9" s="74"/>
      <c r="DX9" s="74"/>
      <c r="DY9" s="74"/>
      <c r="DZ9" s="74"/>
      <c r="EA9" s="74"/>
      <c r="EB9" s="74"/>
      <c r="EC9" s="74"/>
      <c r="ED9" s="74"/>
      <c r="EE9" s="74"/>
      <c r="EF9" s="74"/>
      <c r="EG9" s="74"/>
      <c r="EH9" s="74"/>
      <c r="EI9" s="74"/>
      <c r="EJ9" s="74"/>
      <c r="EK9" s="74"/>
      <c r="EL9" s="74"/>
      <c r="EM9" s="74"/>
      <c r="EN9" s="74"/>
      <c r="EO9" s="74"/>
      <c r="EP9" s="74"/>
      <c r="EQ9" s="74"/>
      <c r="ER9" s="74"/>
      <c r="ES9" s="74"/>
      <c r="ET9" s="74"/>
      <c r="EU9" s="74"/>
      <c r="EV9" s="74"/>
      <c r="EW9" s="74"/>
      <c r="EX9" s="74"/>
      <c r="EY9" s="74"/>
      <c r="EZ9" s="74"/>
      <c r="FA9" s="74"/>
      <c r="FB9" s="74"/>
      <c r="FC9" s="74"/>
      <c r="FD9" s="74"/>
      <c r="FE9" s="74"/>
      <c r="FF9" s="74"/>
      <c r="FG9" s="74"/>
      <c r="FH9" s="74"/>
      <c r="FI9" s="74"/>
      <c r="FJ9" s="74"/>
      <c r="FK9" s="74"/>
      <c r="FL9" s="74"/>
      <c r="FM9" s="74"/>
      <c r="FN9" s="74"/>
      <c r="FO9" s="74"/>
      <c r="FP9" s="74"/>
      <c r="FQ9" s="74"/>
      <c r="FR9" s="74"/>
      <c r="FS9" s="74"/>
      <c r="FT9" s="74"/>
      <c r="FU9" s="74"/>
      <c r="FV9" s="74"/>
      <c r="FW9" s="74"/>
      <c r="FX9" s="74"/>
      <c r="FY9" s="74"/>
      <c r="FZ9" s="74"/>
      <c r="GA9" s="74"/>
      <c r="GB9" s="74"/>
      <c r="GC9" s="74"/>
      <c r="GD9" s="74"/>
      <c r="GE9" s="74"/>
      <c r="GF9" s="74"/>
      <c r="GG9" s="74"/>
      <c r="GH9" s="74"/>
      <c r="GI9" s="74"/>
      <c r="GJ9" s="74"/>
      <c r="GK9" s="74"/>
      <c r="GL9" s="74"/>
      <c r="GM9" s="74"/>
      <c r="GN9" s="74"/>
      <c r="GO9" s="74"/>
      <c r="GP9" s="74"/>
      <c r="GQ9" s="74"/>
      <c r="GR9" s="74"/>
      <c r="GS9" s="74"/>
      <c r="GT9" s="74"/>
      <c r="GU9" s="74"/>
      <c r="GV9" s="74"/>
      <c r="GW9" s="74"/>
      <c r="GX9" s="74"/>
      <c r="GY9" s="74"/>
      <c r="GZ9" s="74"/>
      <c r="HA9" s="74"/>
      <c r="HB9" s="74"/>
      <c r="HC9" s="74"/>
      <c r="HD9" s="74"/>
      <c r="HE9" s="74"/>
      <c r="HF9" s="74"/>
      <c r="HG9" s="74"/>
      <c r="HH9" s="74"/>
      <c r="HI9" s="74"/>
      <c r="HJ9" s="74"/>
      <c r="HK9" s="74"/>
      <c r="HL9" s="74"/>
      <c r="HM9" s="74"/>
      <c r="HN9" s="74"/>
      <c r="HO9" s="74"/>
      <c r="HP9" s="74"/>
      <c r="HQ9" s="74"/>
      <c r="HR9" s="74"/>
      <c r="HS9" s="74"/>
      <c r="HT9" s="74"/>
      <c r="HU9" s="74"/>
      <c r="HV9" s="74"/>
      <c r="HW9" s="74"/>
      <c r="HX9" s="74"/>
      <c r="HY9" s="74"/>
      <c r="HZ9" s="74"/>
      <c r="IA9" s="74"/>
      <c r="IB9" s="74"/>
      <c r="IC9" s="74"/>
      <c r="ID9" s="74"/>
      <c r="IE9" s="74"/>
      <c r="IF9" s="74"/>
      <c r="IG9" s="74"/>
      <c r="IH9" s="74"/>
      <c r="II9" s="74"/>
      <c r="IJ9" s="74"/>
      <c r="IK9" s="74"/>
      <c r="IL9" s="74"/>
      <c r="IM9" s="74"/>
      <c r="IN9" s="74"/>
      <c r="IO9" s="74"/>
      <c r="IP9" s="74"/>
      <c r="IQ9" s="74"/>
      <c r="IR9" s="74"/>
      <c r="IS9" s="74"/>
      <c r="IT9" s="74"/>
      <c r="IU9" s="74"/>
      <c r="IV9" s="74"/>
      <c r="IW9" s="74"/>
      <c r="IX9" s="74"/>
      <c r="IY9" s="74"/>
      <c r="IZ9" s="74"/>
      <c r="JA9" s="74"/>
      <c r="JB9" s="74"/>
      <c r="JC9" s="74"/>
      <c r="JD9" s="74"/>
      <c r="JE9" s="74"/>
      <c r="JF9" s="74"/>
      <c r="JG9" s="74"/>
      <c r="JH9" s="74"/>
      <c r="JI9" s="74"/>
      <c r="JJ9" s="74"/>
      <c r="JK9" s="74"/>
      <c r="JL9" s="74"/>
      <c r="JM9" s="74"/>
      <c r="JN9" s="74"/>
      <c r="JO9" s="74"/>
      <c r="JP9" s="74"/>
      <c r="JQ9" s="74"/>
      <c r="JR9" s="74"/>
      <c r="JS9" s="74"/>
      <c r="JT9" s="74"/>
      <c r="JU9" s="74"/>
      <c r="JV9" s="74"/>
      <c r="JW9" s="74"/>
      <c r="JX9" s="74"/>
      <c r="JY9" s="74"/>
      <c r="JZ9" s="74"/>
      <c r="KA9" s="74"/>
      <c r="KB9" s="74"/>
      <c r="KC9" s="74"/>
      <c r="KD9" s="74"/>
      <c r="KE9" s="74"/>
      <c r="KF9" s="74"/>
      <c r="KG9" s="74"/>
      <c r="KH9" s="74"/>
      <c r="KI9" s="74"/>
      <c r="KJ9" s="74"/>
      <c r="KK9" s="74"/>
      <c r="KL9" s="74"/>
      <c r="KM9" s="74"/>
      <c r="KN9" s="74"/>
      <c r="KO9" s="74"/>
      <c r="KP9" s="74"/>
      <c r="KQ9" s="74"/>
      <c r="KR9" s="74"/>
      <c r="KS9" s="74"/>
      <c r="KT9" s="74"/>
      <c r="KU9" s="74"/>
      <c r="KV9" s="74"/>
      <c r="KW9" s="74"/>
      <c r="KX9" s="74"/>
      <c r="KY9" s="74"/>
      <c r="KZ9" s="74"/>
      <c r="LA9" s="74"/>
      <c r="LB9" s="74"/>
      <c r="LC9" s="74"/>
      <c r="LD9" s="74"/>
      <c r="LE9" s="74"/>
      <c r="LF9" s="74"/>
      <c r="LG9" s="74"/>
      <c r="LH9" s="74"/>
      <c r="LI9" s="74"/>
      <c r="LJ9" s="74"/>
      <c r="LK9" s="74"/>
      <c r="LL9" s="74"/>
      <c r="LM9" s="74"/>
      <c r="LN9" s="74"/>
      <c r="LO9" s="74"/>
      <c r="LP9" s="74"/>
      <c r="LQ9" s="74"/>
      <c r="LR9" s="74"/>
      <c r="LS9" s="74"/>
      <c r="LT9" s="74"/>
      <c r="LU9" s="74"/>
      <c r="LV9" s="74"/>
    </row>
    <row r="10" spans="1:334" s="29" customFormat="1" ht="30" x14ac:dyDescent="0.25">
      <c r="A10" s="59" t="s">
        <v>29</v>
      </c>
      <c r="B10" s="43" t="s">
        <v>56</v>
      </c>
      <c r="C10" s="43" t="s">
        <v>167</v>
      </c>
      <c r="D10" s="33" t="s">
        <v>67</v>
      </c>
      <c r="E10" s="35">
        <v>41176</v>
      </c>
      <c r="F10" s="34" t="s">
        <v>81</v>
      </c>
      <c r="G10" s="36">
        <v>45000</v>
      </c>
      <c r="H10" s="33" t="s">
        <v>77</v>
      </c>
      <c r="I10" s="33" t="s">
        <v>101</v>
      </c>
      <c r="J10" s="33"/>
      <c r="K10" s="83" t="s">
        <v>199</v>
      </c>
      <c r="L10" s="31"/>
      <c r="M10" s="31"/>
      <c r="N10" s="31"/>
      <c r="O10" s="31"/>
      <c r="P10" s="31"/>
      <c r="Q10" s="31"/>
      <c r="R10" s="31"/>
      <c r="S10" s="31"/>
      <c r="T10" s="31"/>
      <c r="U10" s="31"/>
      <c r="V10" s="31"/>
      <c r="W10" s="31"/>
      <c r="X10" s="31"/>
      <c r="Y10" s="31"/>
      <c r="Z10" s="31"/>
      <c r="AA10" s="31"/>
      <c r="AB10" s="31"/>
      <c r="AC10" s="31"/>
      <c r="AD10" s="31"/>
      <c r="AE10" s="31"/>
      <c r="AF10" s="31"/>
      <c r="AG10" s="31"/>
      <c r="AH10" s="31"/>
      <c r="AI10" s="31"/>
      <c r="AJ10" s="31"/>
      <c r="AK10" s="31"/>
      <c r="AL10" s="31"/>
      <c r="AM10" s="31"/>
      <c r="AN10" s="31"/>
      <c r="AO10" s="31"/>
      <c r="AP10" s="31"/>
      <c r="AQ10" s="31"/>
      <c r="AR10" s="31"/>
      <c r="AS10" s="31"/>
      <c r="AT10" s="31"/>
      <c r="AU10" s="31"/>
      <c r="AV10" s="31"/>
      <c r="AW10" s="31"/>
      <c r="AX10" s="31"/>
      <c r="AY10" s="31"/>
      <c r="AZ10" s="31"/>
      <c r="BA10" s="31"/>
      <c r="BB10" s="31"/>
      <c r="BC10" s="31"/>
      <c r="BD10" s="31"/>
      <c r="BE10" s="31"/>
      <c r="BF10" s="31"/>
      <c r="BG10" s="31"/>
      <c r="BH10" s="31"/>
      <c r="BI10" s="31"/>
      <c r="BJ10" s="31"/>
      <c r="BK10" s="31"/>
      <c r="BL10" s="31"/>
      <c r="BM10" s="31"/>
      <c r="BN10" s="31"/>
      <c r="BO10" s="31"/>
      <c r="BP10" s="31"/>
      <c r="BQ10" s="31"/>
      <c r="BR10" s="31"/>
      <c r="BS10" s="31"/>
      <c r="BT10" s="31"/>
      <c r="BU10" s="31"/>
      <c r="BV10" s="31"/>
      <c r="BW10" s="31"/>
      <c r="BX10" s="31"/>
      <c r="BY10" s="31"/>
      <c r="BZ10" s="31"/>
      <c r="CA10" s="31"/>
      <c r="CB10" s="31"/>
      <c r="CC10" s="31"/>
      <c r="CD10" s="31"/>
      <c r="CE10" s="31"/>
      <c r="CF10" s="31"/>
      <c r="CG10" s="31"/>
      <c r="CH10" s="31"/>
      <c r="CI10" s="31"/>
      <c r="CJ10" s="31"/>
      <c r="CK10" s="31"/>
      <c r="CL10" s="31"/>
      <c r="CM10" s="31"/>
      <c r="CN10" s="31"/>
      <c r="CO10" s="31"/>
      <c r="CP10" s="31"/>
      <c r="CQ10" s="31"/>
      <c r="CR10" s="31"/>
      <c r="CS10" s="31"/>
      <c r="CT10" s="31"/>
      <c r="CU10" s="31"/>
      <c r="CV10" s="31"/>
      <c r="CW10" s="31"/>
      <c r="CX10" s="31"/>
      <c r="CY10" s="31"/>
      <c r="CZ10" s="31"/>
      <c r="DA10" s="31"/>
      <c r="DB10" s="31"/>
      <c r="DC10" s="31"/>
      <c r="DD10" s="31"/>
      <c r="DE10" s="31"/>
      <c r="DF10" s="31"/>
      <c r="DG10" s="31"/>
      <c r="DH10" s="31"/>
      <c r="DI10" s="31"/>
      <c r="DJ10" s="31"/>
      <c r="DK10" s="31"/>
      <c r="DL10" s="31"/>
      <c r="DM10" s="31"/>
      <c r="DN10" s="31"/>
      <c r="DO10" s="31"/>
      <c r="DP10" s="31"/>
      <c r="DQ10" s="31"/>
      <c r="DR10" s="31"/>
      <c r="DS10" s="31"/>
      <c r="DT10" s="31"/>
      <c r="DU10" s="31"/>
      <c r="DV10" s="31"/>
      <c r="DW10" s="31"/>
      <c r="DX10" s="31"/>
      <c r="DY10" s="31"/>
      <c r="DZ10" s="31"/>
      <c r="EA10" s="31"/>
      <c r="EB10" s="31"/>
      <c r="EC10" s="31"/>
      <c r="ED10" s="31"/>
      <c r="EE10" s="31"/>
      <c r="EF10" s="31"/>
      <c r="EG10" s="31"/>
      <c r="EH10" s="31"/>
      <c r="EI10" s="31"/>
      <c r="EJ10" s="31"/>
      <c r="EK10" s="31"/>
      <c r="EL10" s="31"/>
      <c r="EM10" s="31"/>
      <c r="EN10" s="31"/>
      <c r="EO10" s="31"/>
      <c r="EP10" s="31"/>
      <c r="EQ10" s="31"/>
      <c r="ER10" s="31"/>
      <c r="ES10" s="31"/>
      <c r="ET10" s="31"/>
      <c r="EU10" s="31"/>
      <c r="EV10" s="31"/>
      <c r="EW10" s="31"/>
      <c r="EX10" s="31"/>
      <c r="EY10" s="31"/>
      <c r="EZ10" s="31"/>
      <c r="FA10" s="31"/>
      <c r="FB10" s="31"/>
      <c r="FC10" s="31"/>
      <c r="FD10" s="31"/>
      <c r="FE10" s="31"/>
      <c r="FF10" s="31"/>
      <c r="FG10" s="31"/>
      <c r="FH10" s="31"/>
      <c r="FI10" s="31"/>
      <c r="FJ10" s="31"/>
      <c r="FK10" s="31"/>
      <c r="FL10" s="31"/>
      <c r="FM10" s="31"/>
      <c r="FN10" s="31"/>
      <c r="FO10" s="31"/>
      <c r="FP10" s="31"/>
      <c r="FQ10" s="31"/>
      <c r="FR10" s="31"/>
      <c r="FS10" s="31"/>
      <c r="FT10" s="31"/>
      <c r="FU10" s="31"/>
      <c r="FV10" s="31"/>
      <c r="FW10" s="31"/>
      <c r="FX10" s="31"/>
      <c r="FY10" s="31"/>
      <c r="FZ10" s="31"/>
      <c r="GA10" s="31"/>
      <c r="GB10" s="31"/>
      <c r="GC10" s="31"/>
      <c r="GD10" s="31"/>
      <c r="GE10" s="31"/>
      <c r="GF10" s="31"/>
      <c r="GG10" s="31"/>
      <c r="GH10" s="31"/>
      <c r="GI10" s="31"/>
      <c r="GJ10" s="31"/>
      <c r="GK10" s="31"/>
      <c r="GL10" s="31"/>
      <c r="GM10" s="31"/>
      <c r="GN10" s="31"/>
      <c r="GO10" s="31"/>
      <c r="GP10" s="31"/>
      <c r="GQ10" s="31"/>
      <c r="GR10" s="31"/>
      <c r="GS10" s="31"/>
      <c r="GT10" s="31"/>
      <c r="GU10" s="31"/>
      <c r="GV10" s="31"/>
      <c r="GW10" s="31"/>
      <c r="GX10" s="31"/>
      <c r="GY10" s="31"/>
      <c r="GZ10" s="31"/>
      <c r="HA10" s="31"/>
      <c r="HB10" s="31"/>
      <c r="HC10" s="31"/>
      <c r="HD10" s="31"/>
      <c r="HE10" s="31"/>
      <c r="HF10" s="31"/>
      <c r="HG10" s="31"/>
      <c r="HH10" s="31"/>
      <c r="HI10" s="31"/>
      <c r="HJ10" s="31"/>
      <c r="HK10" s="31"/>
      <c r="HL10" s="31"/>
      <c r="HM10" s="31"/>
      <c r="HN10" s="31"/>
      <c r="HO10" s="31"/>
      <c r="HP10" s="31"/>
      <c r="HQ10" s="31"/>
      <c r="HR10" s="31"/>
      <c r="HS10" s="31"/>
      <c r="HT10" s="31"/>
      <c r="HU10" s="31"/>
      <c r="HV10" s="31"/>
      <c r="HW10" s="31"/>
      <c r="HX10" s="31"/>
      <c r="HY10" s="31"/>
      <c r="HZ10" s="31"/>
      <c r="IA10" s="31"/>
      <c r="IB10" s="31"/>
      <c r="IC10" s="31"/>
      <c r="ID10" s="31"/>
      <c r="IE10" s="31"/>
      <c r="IF10" s="31"/>
      <c r="IG10" s="31"/>
      <c r="IH10" s="31"/>
      <c r="II10" s="31"/>
      <c r="IJ10" s="31"/>
      <c r="IK10" s="31"/>
      <c r="IL10" s="31"/>
      <c r="IM10" s="31"/>
      <c r="IN10" s="31"/>
      <c r="IO10" s="31"/>
      <c r="IP10" s="31"/>
      <c r="IQ10" s="31"/>
      <c r="IR10" s="31"/>
      <c r="IS10" s="31"/>
      <c r="IT10" s="31"/>
      <c r="IU10" s="31"/>
      <c r="IV10" s="31"/>
      <c r="IW10" s="31"/>
      <c r="IX10" s="31"/>
      <c r="IY10" s="31"/>
      <c r="IZ10" s="31"/>
      <c r="JA10" s="31"/>
      <c r="JB10" s="31"/>
      <c r="JC10" s="31"/>
      <c r="JD10" s="31"/>
      <c r="JE10" s="31"/>
      <c r="JF10" s="31"/>
      <c r="JG10" s="31"/>
      <c r="JH10" s="31"/>
      <c r="JI10" s="31"/>
      <c r="JJ10" s="31"/>
      <c r="JK10" s="31"/>
      <c r="JL10" s="31"/>
      <c r="JM10" s="31"/>
      <c r="JN10" s="31"/>
      <c r="JO10" s="31"/>
      <c r="JP10" s="31"/>
      <c r="JQ10" s="31"/>
      <c r="JR10" s="31"/>
      <c r="JS10" s="31"/>
      <c r="JT10" s="31"/>
      <c r="JU10" s="31"/>
      <c r="JV10" s="31"/>
      <c r="JW10" s="31"/>
      <c r="JX10" s="31"/>
      <c r="JY10" s="31"/>
      <c r="JZ10" s="31"/>
      <c r="KA10" s="31"/>
      <c r="KB10" s="31"/>
      <c r="KC10" s="31"/>
      <c r="KD10" s="31"/>
      <c r="KE10" s="31"/>
      <c r="KF10" s="31"/>
      <c r="KG10" s="31"/>
      <c r="KH10" s="31"/>
      <c r="KI10" s="31"/>
      <c r="KJ10" s="31"/>
      <c r="KK10" s="31"/>
      <c r="KL10" s="31"/>
      <c r="KM10" s="31"/>
      <c r="KN10" s="31"/>
      <c r="KO10" s="31"/>
      <c r="KP10" s="31"/>
      <c r="KQ10" s="31"/>
      <c r="KR10" s="31"/>
      <c r="KS10" s="31"/>
      <c r="KT10" s="31"/>
      <c r="KU10" s="31"/>
      <c r="KV10" s="31"/>
      <c r="KW10" s="31"/>
      <c r="KX10" s="31"/>
      <c r="KY10" s="31"/>
      <c r="KZ10" s="31"/>
      <c r="LA10" s="31"/>
      <c r="LB10" s="31"/>
      <c r="LC10" s="31"/>
      <c r="LD10" s="31"/>
      <c r="LE10" s="31"/>
      <c r="LF10" s="31"/>
      <c r="LG10" s="31"/>
      <c r="LH10" s="31"/>
      <c r="LI10" s="31"/>
      <c r="LJ10" s="31"/>
      <c r="LK10" s="31"/>
      <c r="LL10" s="31"/>
      <c r="LM10" s="31"/>
      <c r="LN10" s="31"/>
      <c r="LO10" s="31"/>
      <c r="LP10" s="31"/>
      <c r="LQ10" s="31"/>
      <c r="LR10" s="31"/>
      <c r="LS10" s="31"/>
      <c r="LT10" s="31"/>
      <c r="LU10" s="31"/>
      <c r="LV10" s="31"/>
    </row>
    <row r="11" spans="1:334" s="29" customFormat="1" ht="30" x14ac:dyDescent="0.25">
      <c r="A11" s="64" t="s">
        <v>108</v>
      </c>
      <c r="B11" s="34" t="s">
        <v>123</v>
      </c>
      <c r="C11" s="34" t="s">
        <v>168</v>
      </c>
      <c r="D11" s="34" t="s">
        <v>73</v>
      </c>
      <c r="E11" s="46">
        <v>41192</v>
      </c>
      <c r="F11" s="34" t="s">
        <v>81</v>
      </c>
      <c r="G11" s="47">
        <v>171568</v>
      </c>
      <c r="H11" s="34" t="s">
        <v>77</v>
      </c>
      <c r="I11" s="38" t="s">
        <v>21</v>
      </c>
      <c r="J11" s="34"/>
      <c r="K11" s="83" t="s">
        <v>200</v>
      </c>
      <c r="L11" s="31"/>
      <c r="M11" s="31"/>
      <c r="N11" s="31"/>
      <c r="O11" s="31"/>
      <c r="P11" s="31"/>
      <c r="Q11" s="31"/>
      <c r="R11" s="31"/>
      <c r="S11" s="31"/>
      <c r="T11" s="31"/>
      <c r="U11" s="31"/>
      <c r="V11" s="31"/>
      <c r="W11" s="31"/>
      <c r="X11" s="31"/>
      <c r="Y11" s="31"/>
      <c r="Z11" s="31"/>
      <c r="AA11" s="31"/>
      <c r="AB11" s="31"/>
      <c r="AC11" s="31"/>
      <c r="AD11" s="31"/>
      <c r="AE11" s="31"/>
      <c r="AF11" s="31"/>
      <c r="AG11" s="31"/>
      <c r="AH11" s="31"/>
      <c r="AI11" s="31"/>
      <c r="AJ11" s="31"/>
      <c r="AK11" s="31"/>
      <c r="AL11" s="31"/>
      <c r="AM11" s="31"/>
      <c r="AN11" s="31"/>
      <c r="AO11" s="31"/>
      <c r="AP11" s="31"/>
      <c r="AQ11" s="31"/>
      <c r="AR11" s="31"/>
      <c r="AS11" s="31"/>
      <c r="AT11" s="31"/>
      <c r="AU11" s="31"/>
      <c r="AV11" s="31"/>
      <c r="AW11" s="31"/>
      <c r="AX11" s="31"/>
      <c r="AY11" s="31"/>
      <c r="AZ11" s="31"/>
      <c r="BA11" s="31"/>
      <c r="BB11" s="31"/>
      <c r="BC11" s="31"/>
      <c r="BD11" s="31"/>
      <c r="BE11" s="31"/>
      <c r="BF11" s="31"/>
      <c r="BG11" s="31"/>
      <c r="BH11" s="31"/>
      <c r="BI11" s="31"/>
      <c r="BJ11" s="31"/>
      <c r="BK11" s="31"/>
      <c r="BL11" s="31"/>
      <c r="BM11" s="31"/>
      <c r="BN11" s="31"/>
      <c r="BO11" s="31"/>
      <c r="BP11" s="31"/>
      <c r="BQ11" s="31"/>
      <c r="BR11" s="31"/>
      <c r="BS11" s="31"/>
      <c r="BT11" s="31"/>
      <c r="BU11" s="31"/>
      <c r="BV11" s="31"/>
      <c r="BW11" s="31"/>
      <c r="BX11" s="31"/>
      <c r="BY11" s="31"/>
      <c r="BZ11" s="31"/>
      <c r="CA11" s="31"/>
      <c r="CB11" s="31"/>
      <c r="CC11" s="31"/>
      <c r="CD11" s="31"/>
      <c r="CE11" s="31"/>
      <c r="CF11" s="31"/>
      <c r="CG11" s="31"/>
      <c r="CH11" s="31"/>
      <c r="CI11" s="31"/>
      <c r="CJ11" s="31"/>
      <c r="CK11" s="31"/>
      <c r="CL11" s="31"/>
      <c r="CM11" s="31"/>
      <c r="CN11" s="31"/>
      <c r="CO11" s="31"/>
      <c r="CP11" s="31"/>
      <c r="CQ11" s="31"/>
      <c r="CR11" s="31"/>
      <c r="CS11" s="31"/>
      <c r="CT11" s="31"/>
      <c r="CU11" s="31"/>
      <c r="CV11" s="31"/>
      <c r="CW11" s="31"/>
      <c r="CX11" s="31"/>
      <c r="CY11" s="31"/>
      <c r="CZ11" s="31"/>
      <c r="DA11" s="31"/>
      <c r="DB11" s="31"/>
      <c r="DC11" s="31"/>
      <c r="DD11" s="31"/>
      <c r="DE11" s="31"/>
      <c r="DF11" s="31"/>
      <c r="DG11" s="31"/>
      <c r="DH11" s="31"/>
      <c r="DI11" s="31"/>
      <c r="DJ11" s="31"/>
      <c r="DK11" s="31"/>
      <c r="DL11" s="31"/>
      <c r="DM11" s="31"/>
      <c r="DN11" s="31"/>
      <c r="DO11" s="31"/>
      <c r="DP11" s="31"/>
      <c r="DQ11" s="31"/>
      <c r="DR11" s="31"/>
      <c r="DS11" s="31"/>
      <c r="DT11" s="31"/>
      <c r="DU11" s="31"/>
      <c r="DV11" s="31"/>
      <c r="DW11" s="31"/>
      <c r="DX11" s="31"/>
      <c r="DY11" s="31"/>
      <c r="DZ11" s="31"/>
      <c r="EA11" s="31"/>
      <c r="EB11" s="31"/>
      <c r="EC11" s="31"/>
      <c r="ED11" s="31"/>
      <c r="EE11" s="31"/>
      <c r="EF11" s="31"/>
      <c r="EG11" s="31"/>
      <c r="EH11" s="31"/>
      <c r="EI11" s="31"/>
      <c r="EJ11" s="31"/>
      <c r="EK11" s="31"/>
      <c r="EL11" s="31"/>
      <c r="EM11" s="31"/>
      <c r="EN11" s="31"/>
      <c r="EO11" s="31"/>
      <c r="EP11" s="31"/>
      <c r="EQ11" s="31"/>
      <c r="ER11" s="31"/>
      <c r="ES11" s="31"/>
      <c r="ET11" s="31"/>
      <c r="EU11" s="31"/>
      <c r="EV11" s="31"/>
      <c r="EW11" s="31"/>
      <c r="EX11" s="31"/>
      <c r="EY11" s="31"/>
      <c r="EZ11" s="31"/>
      <c r="FA11" s="31"/>
      <c r="FB11" s="31"/>
      <c r="FC11" s="31"/>
      <c r="FD11" s="31"/>
      <c r="FE11" s="31"/>
      <c r="FF11" s="31"/>
      <c r="FG11" s="31"/>
      <c r="FH11" s="31"/>
      <c r="FI11" s="31"/>
      <c r="FJ11" s="31"/>
      <c r="FK11" s="31"/>
      <c r="FL11" s="31"/>
      <c r="FM11" s="31"/>
      <c r="FN11" s="31"/>
      <c r="FO11" s="31"/>
      <c r="FP11" s="31"/>
      <c r="FQ11" s="31"/>
      <c r="FR11" s="31"/>
      <c r="FS11" s="31"/>
      <c r="FT11" s="31"/>
      <c r="FU11" s="31"/>
      <c r="FV11" s="31"/>
      <c r="FW11" s="31"/>
      <c r="FX11" s="31"/>
      <c r="FY11" s="31"/>
      <c r="FZ11" s="31"/>
      <c r="GA11" s="31"/>
      <c r="GB11" s="31"/>
      <c r="GC11" s="31"/>
      <c r="GD11" s="31"/>
      <c r="GE11" s="31"/>
      <c r="GF11" s="31"/>
      <c r="GG11" s="31"/>
      <c r="GH11" s="31"/>
      <c r="GI11" s="31"/>
      <c r="GJ11" s="31"/>
      <c r="GK11" s="31"/>
      <c r="GL11" s="31"/>
      <c r="GM11" s="31"/>
      <c r="GN11" s="31"/>
      <c r="GO11" s="31"/>
      <c r="GP11" s="31"/>
      <c r="GQ11" s="31"/>
      <c r="GR11" s="31"/>
      <c r="GS11" s="31"/>
      <c r="GT11" s="31"/>
      <c r="GU11" s="31"/>
      <c r="GV11" s="31"/>
      <c r="GW11" s="31"/>
      <c r="GX11" s="31"/>
      <c r="GY11" s="31"/>
      <c r="GZ11" s="31"/>
      <c r="HA11" s="31"/>
      <c r="HB11" s="31"/>
      <c r="HC11" s="31"/>
      <c r="HD11" s="31"/>
      <c r="HE11" s="31"/>
      <c r="HF11" s="31"/>
      <c r="HG11" s="31"/>
      <c r="HH11" s="31"/>
      <c r="HI11" s="31"/>
      <c r="HJ11" s="31"/>
      <c r="HK11" s="31"/>
      <c r="HL11" s="31"/>
      <c r="HM11" s="31"/>
      <c r="HN11" s="31"/>
      <c r="HO11" s="31"/>
      <c r="HP11" s="31"/>
      <c r="HQ11" s="31"/>
      <c r="HR11" s="31"/>
      <c r="HS11" s="31"/>
      <c r="HT11" s="31"/>
      <c r="HU11" s="31"/>
      <c r="HV11" s="31"/>
      <c r="HW11" s="31"/>
      <c r="HX11" s="31"/>
      <c r="HY11" s="31"/>
      <c r="HZ11" s="31"/>
      <c r="IA11" s="31"/>
      <c r="IB11" s="31"/>
      <c r="IC11" s="31"/>
      <c r="ID11" s="31"/>
      <c r="IE11" s="31"/>
      <c r="IF11" s="31"/>
      <c r="IG11" s="31"/>
      <c r="IH11" s="31"/>
      <c r="II11" s="31"/>
      <c r="IJ11" s="31"/>
      <c r="IK11" s="31"/>
      <c r="IL11" s="31"/>
      <c r="IM11" s="31"/>
      <c r="IN11" s="31"/>
      <c r="IO11" s="31"/>
      <c r="IP11" s="31"/>
      <c r="IQ11" s="31"/>
      <c r="IR11" s="31"/>
      <c r="IS11" s="31"/>
      <c r="IT11" s="31"/>
      <c r="IU11" s="31"/>
      <c r="IV11" s="31"/>
      <c r="IW11" s="31"/>
      <c r="IX11" s="31"/>
      <c r="IY11" s="31"/>
      <c r="IZ11" s="31"/>
      <c r="JA11" s="31"/>
      <c r="JB11" s="31"/>
      <c r="JC11" s="31"/>
      <c r="JD11" s="31"/>
      <c r="JE11" s="31"/>
      <c r="JF11" s="31"/>
      <c r="JG11" s="31"/>
      <c r="JH11" s="31"/>
      <c r="JI11" s="31"/>
      <c r="JJ11" s="31"/>
      <c r="JK11" s="31"/>
      <c r="JL11" s="31"/>
      <c r="JM11" s="31"/>
      <c r="JN11" s="31"/>
      <c r="JO11" s="31"/>
      <c r="JP11" s="31"/>
      <c r="JQ11" s="31"/>
      <c r="JR11" s="31"/>
      <c r="JS11" s="31"/>
      <c r="JT11" s="31"/>
      <c r="JU11" s="31"/>
      <c r="JV11" s="31"/>
      <c r="JW11" s="31"/>
      <c r="JX11" s="31"/>
      <c r="JY11" s="31"/>
      <c r="JZ11" s="31"/>
      <c r="KA11" s="31"/>
      <c r="KB11" s="31"/>
      <c r="KC11" s="31"/>
      <c r="KD11" s="31"/>
      <c r="KE11" s="31"/>
      <c r="KF11" s="31"/>
      <c r="KG11" s="31"/>
      <c r="KH11" s="31"/>
      <c r="KI11" s="31"/>
      <c r="KJ11" s="31"/>
      <c r="KK11" s="31"/>
      <c r="KL11" s="31"/>
      <c r="KM11" s="31"/>
      <c r="KN11" s="31"/>
      <c r="KO11" s="31"/>
      <c r="KP11" s="31"/>
      <c r="KQ11" s="31"/>
      <c r="KR11" s="31"/>
      <c r="KS11" s="31"/>
      <c r="KT11" s="31"/>
      <c r="KU11" s="31"/>
      <c r="KV11" s="31"/>
      <c r="KW11" s="31"/>
      <c r="KX11" s="31"/>
      <c r="KY11" s="31"/>
      <c r="KZ11" s="31"/>
      <c r="LA11" s="31"/>
      <c r="LB11" s="31"/>
      <c r="LC11" s="31"/>
      <c r="LD11" s="31"/>
      <c r="LE11" s="31"/>
      <c r="LF11" s="31"/>
      <c r="LG11" s="31"/>
      <c r="LH11" s="31"/>
      <c r="LI11" s="31"/>
      <c r="LJ11" s="31"/>
      <c r="LK11" s="31"/>
      <c r="LL11" s="31"/>
      <c r="LM11" s="31"/>
      <c r="LN11" s="31"/>
      <c r="LO11" s="31"/>
      <c r="LP11" s="31"/>
      <c r="LQ11" s="31"/>
      <c r="LR11" s="31"/>
      <c r="LS11" s="31"/>
      <c r="LT11" s="31"/>
      <c r="LU11" s="31"/>
      <c r="LV11" s="31"/>
    </row>
    <row r="12" spans="1:334" s="29" customFormat="1" ht="76.5" customHeight="1" x14ac:dyDescent="0.25">
      <c r="A12" s="59" t="s">
        <v>19</v>
      </c>
      <c r="B12" s="34" t="s">
        <v>60</v>
      </c>
      <c r="C12" s="34" t="s">
        <v>138</v>
      </c>
      <c r="D12" s="33" t="s">
        <v>185</v>
      </c>
      <c r="E12" s="35">
        <v>40954</v>
      </c>
      <c r="F12" s="34" t="s">
        <v>81</v>
      </c>
      <c r="G12" s="36">
        <v>393000</v>
      </c>
      <c r="H12" s="33" t="s">
        <v>78</v>
      </c>
      <c r="I12" s="33" t="s">
        <v>54</v>
      </c>
      <c r="J12" s="33"/>
      <c r="K12" s="85" t="s">
        <v>201</v>
      </c>
      <c r="L12" s="31"/>
      <c r="M12" s="31"/>
      <c r="N12" s="31"/>
      <c r="O12" s="31"/>
      <c r="P12" s="31"/>
      <c r="Q12" s="31"/>
      <c r="R12" s="31"/>
      <c r="S12" s="31"/>
      <c r="T12" s="31"/>
      <c r="U12" s="31"/>
      <c r="V12" s="31"/>
      <c r="W12" s="31"/>
      <c r="X12" s="31"/>
      <c r="Y12" s="31"/>
      <c r="Z12" s="31"/>
      <c r="AA12" s="31"/>
      <c r="AB12" s="31"/>
      <c r="AC12" s="31"/>
      <c r="AD12" s="31"/>
      <c r="AE12" s="31"/>
      <c r="AF12" s="31"/>
      <c r="AG12" s="31"/>
      <c r="AH12" s="31"/>
      <c r="AI12" s="31"/>
      <c r="AJ12" s="31"/>
      <c r="AK12" s="31"/>
      <c r="AL12" s="31"/>
      <c r="AM12" s="31"/>
      <c r="AN12" s="31"/>
      <c r="AO12" s="31"/>
      <c r="AP12" s="31"/>
      <c r="AQ12" s="31"/>
      <c r="AR12" s="31"/>
      <c r="AS12" s="31"/>
      <c r="AT12" s="31"/>
      <c r="AU12" s="31"/>
      <c r="AV12" s="31"/>
      <c r="AW12" s="31"/>
      <c r="AX12" s="31"/>
      <c r="AY12" s="31"/>
      <c r="AZ12" s="31"/>
      <c r="BA12" s="31"/>
      <c r="BB12" s="31"/>
      <c r="BC12" s="31"/>
      <c r="BD12" s="31"/>
      <c r="BE12" s="31"/>
      <c r="BF12" s="31"/>
      <c r="BG12" s="31"/>
      <c r="BH12" s="31"/>
      <c r="BI12" s="31"/>
      <c r="BJ12" s="31"/>
      <c r="BK12" s="31"/>
      <c r="BL12" s="31"/>
      <c r="BM12" s="31"/>
      <c r="BN12" s="31"/>
      <c r="BO12" s="31"/>
      <c r="BP12" s="31"/>
      <c r="BQ12" s="31"/>
      <c r="BR12" s="31"/>
      <c r="BS12" s="31"/>
      <c r="BT12" s="31"/>
      <c r="BU12" s="31"/>
      <c r="BV12" s="31"/>
      <c r="BW12" s="31"/>
      <c r="BX12" s="31"/>
      <c r="BY12" s="31"/>
      <c r="BZ12" s="31"/>
      <c r="CA12" s="31"/>
      <c r="CB12" s="31"/>
      <c r="CC12" s="31"/>
      <c r="CD12" s="31"/>
      <c r="CE12" s="31"/>
      <c r="CF12" s="31"/>
      <c r="CG12" s="31"/>
      <c r="CH12" s="31"/>
      <c r="CI12" s="31"/>
      <c r="CJ12" s="31"/>
      <c r="CK12" s="31"/>
      <c r="CL12" s="31"/>
      <c r="CM12" s="31"/>
      <c r="CN12" s="31"/>
      <c r="CO12" s="31"/>
      <c r="CP12" s="31"/>
      <c r="CQ12" s="31"/>
      <c r="CR12" s="31"/>
      <c r="CS12" s="31"/>
      <c r="CT12" s="31"/>
      <c r="CU12" s="31"/>
      <c r="CV12" s="31"/>
      <c r="CW12" s="31"/>
      <c r="CX12" s="31"/>
      <c r="CY12" s="31"/>
      <c r="CZ12" s="31"/>
      <c r="DA12" s="31"/>
      <c r="DB12" s="31"/>
      <c r="DC12" s="31"/>
      <c r="DD12" s="31"/>
      <c r="DE12" s="31"/>
      <c r="DF12" s="31"/>
      <c r="DG12" s="31"/>
      <c r="DH12" s="31"/>
      <c r="DI12" s="31"/>
      <c r="DJ12" s="31"/>
      <c r="DK12" s="31"/>
      <c r="DL12" s="31"/>
      <c r="DM12" s="31"/>
      <c r="DN12" s="31"/>
      <c r="DO12" s="31"/>
      <c r="DP12" s="31"/>
      <c r="DQ12" s="31"/>
      <c r="DR12" s="31"/>
      <c r="DS12" s="31"/>
      <c r="DT12" s="31"/>
      <c r="DU12" s="31"/>
      <c r="DV12" s="31"/>
      <c r="DW12" s="31"/>
      <c r="DX12" s="31"/>
      <c r="DY12" s="31"/>
      <c r="DZ12" s="31"/>
      <c r="EA12" s="31"/>
      <c r="EB12" s="31"/>
      <c r="EC12" s="31"/>
      <c r="ED12" s="31"/>
      <c r="EE12" s="31"/>
      <c r="EF12" s="31"/>
      <c r="EG12" s="31"/>
      <c r="EH12" s="31"/>
      <c r="EI12" s="31"/>
      <c r="EJ12" s="31"/>
      <c r="EK12" s="31"/>
      <c r="EL12" s="31"/>
      <c r="EM12" s="31"/>
      <c r="EN12" s="31"/>
      <c r="EO12" s="31"/>
      <c r="EP12" s="31"/>
      <c r="EQ12" s="31"/>
      <c r="ER12" s="31"/>
      <c r="ES12" s="31"/>
      <c r="ET12" s="31"/>
      <c r="EU12" s="31"/>
      <c r="EV12" s="31"/>
      <c r="EW12" s="31"/>
      <c r="EX12" s="31"/>
      <c r="EY12" s="31"/>
      <c r="EZ12" s="31"/>
      <c r="FA12" s="31"/>
      <c r="FB12" s="31"/>
      <c r="FC12" s="31"/>
      <c r="FD12" s="31"/>
      <c r="FE12" s="31"/>
      <c r="FF12" s="31"/>
      <c r="FG12" s="31"/>
      <c r="FH12" s="31"/>
      <c r="FI12" s="31"/>
      <c r="FJ12" s="31"/>
      <c r="FK12" s="31"/>
      <c r="FL12" s="31"/>
      <c r="FM12" s="31"/>
      <c r="FN12" s="31"/>
      <c r="FO12" s="31"/>
      <c r="FP12" s="31"/>
      <c r="FQ12" s="31"/>
      <c r="FR12" s="31"/>
      <c r="FS12" s="31"/>
      <c r="FT12" s="31"/>
      <c r="FU12" s="31"/>
      <c r="FV12" s="31"/>
      <c r="FW12" s="31"/>
      <c r="FX12" s="31"/>
      <c r="FY12" s="31"/>
      <c r="FZ12" s="31"/>
      <c r="GA12" s="31"/>
      <c r="GB12" s="31"/>
      <c r="GC12" s="31"/>
      <c r="GD12" s="31"/>
      <c r="GE12" s="31"/>
      <c r="GF12" s="31"/>
      <c r="GG12" s="31"/>
      <c r="GH12" s="31"/>
      <c r="GI12" s="31"/>
      <c r="GJ12" s="31"/>
      <c r="GK12" s="31"/>
      <c r="GL12" s="31"/>
      <c r="GM12" s="31"/>
      <c r="GN12" s="31"/>
      <c r="GO12" s="31"/>
      <c r="GP12" s="31"/>
      <c r="GQ12" s="31"/>
      <c r="GR12" s="31"/>
      <c r="GS12" s="31"/>
      <c r="GT12" s="31"/>
      <c r="GU12" s="31"/>
      <c r="GV12" s="31"/>
      <c r="GW12" s="31"/>
      <c r="GX12" s="31"/>
      <c r="GY12" s="31"/>
      <c r="GZ12" s="31"/>
      <c r="HA12" s="31"/>
      <c r="HB12" s="31"/>
      <c r="HC12" s="31"/>
      <c r="HD12" s="31"/>
      <c r="HE12" s="31"/>
      <c r="HF12" s="31"/>
      <c r="HG12" s="31"/>
      <c r="HH12" s="31"/>
      <c r="HI12" s="31"/>
      <c r="HJ12" s="31"/>
      <c r="HK12" s="31"/>
      <c r="HL12" s="31"/>
      <c r="HM12" s="31"/>
      <c r="HN12" s="31"/>
      <c r="HO12" s="31"/>
      <c r="HP12" s="31"/>
      <c r="HQ12" s="31"/>
      <c r="HR12" s="31"/>
      <c r="HS12" s="31"/>
      <c r="HT12" s="31"/>
      <c r="HU12" s="31"/>
      <c r="HV12" s="31"/>
      <c r="HW12" s="31"/>
      <c r="HX12" s="31"/>
      <c r="HY12" s="31"/>
      <c r="HZ12" s="31"/>
      <c r="IA12" s="31"/>
      <c r="IB12" s="31"/>
      <c r="IC12" s="31"/>
      <c r="ID12" s="31"/>
      <c r="IE12" s="31"/>
      <c r="IF12" s="31"/>
      <c r="IG12" s="31"/>
      <c r="IH12" s="31"/>
      <c r="II12" s="31"/>
      <c r="IJ12" s="31"/>
      <c r="IK12" s="31"/>
      <c r="IL12" s="31"/>
      <c r="IM12" s="31"/>
      <c r="IN12" s="31"/>
      <c r="IO12" s="31"/>
      <c r="IP12" s="31"/>
      <c r="IQ12" s="31"/>
      <c r="IR12" s="31"/>
      <c r="IS12" s="31"/>
      <c r="IT12" s="31"/>
      <c r="IU12" s="31"/>
      <c r="IV12" s="31"/>
      <c r="IW12" s="31"/>
      <c r="IX12" s="31"/>
      <c r="IY12" s="31"/>
      <c r="IZ12" s="31"/>
      <c r="JA12" s="31"/>
      <c r="JB12" s="31"/>
      <c r="JC12" s="31"/>
      <c r="JD12" s="31"/>
      <c r="JE12" s="31"/>
      <c r="JF12" s="31"/>
      <c r="JG12" s="31"/>
      <c r="JH12" s="31"/>
      <c r="JI12" s="31"/>
      <c r="JJ12" s="31"/>
      <c r="JK12" s="31"/>
      <c r="JL12" s="31"/>
      <c r="JM12" s="31"/>
      <c r="JN12" s="31"/>
      <c r="JO12" s="31"/>
      <c r="JP12" s="31"/>
      <c r="JQ12" s="31"/>
      <c r="JR12" s="31"/>
      <c r="JS12" s="31"/>
      <c r="JT12" s="31"/>
      <c r="JU12" s="31"/>
      <c r="JV12" s="31"/>
      <c r="JW12" s="31"/>
      <c r="JX12" s="31"/>
      <c r="JY12" s="31"/>
      <c r="JZ12" s="31"/>
      <c r="KA12" s="31"/>
      <c r="KB12" s="31"/>
      <c r="KC12" s="31"/>
      <c r="KD12" s="31"/>
      <c r="KE12" s="31"/>
      <c r="KF12" s="31"/>
      <c r="KG12" s="31"/>
      <c r="KH12" s="31"/>
      <c r="KI12" s="31"/>
      <c r="KJ12" s="31"/>
      <c r="KK12" s="31"/>
      <c r="KL12" s="31"/>
      <c r="KM12" s="31"/>
      <c r="KN12" s="31"/>
      <c r="KO12" s="31"/>
      <c r="KP12" s="31"/>
      <c r="KQ12" s="31"/>
      <c r="KR12" s="31"/>
      <c r="KS12" s="31"/>
      <c r="KT12" s="31"/>
      <c r="KU12" s="31"/>
      <c r="KV12" s="31"/>
      <c r="KW12" s="31"/>
      <c r="KX12" s="31"/>
      <c r="KY12" s="31"/>
      <c r="KZ12" s="31"/>
      <c r="LA12" s="31"/>
      <c r="LB12" s="31"/>
      <c r="LC12" s="31"/>
      <c r="LD12" s="31"/>
      <c r="LE12" s="31"/>
      <c r="LF12" s="31"/>
      <c r="LG12" s="31"/>
      <c r="LH12" s="31"/>
      <c r="LI12" s="31"/>
      <c r="LJ12" s="31"/>
      <c r="LK12" s="31"/>
      <c r="LL12" s="31"/>
      <c r="LM12" s="31"/>
      <c r="LN12" s="31"/>
      <c r="LO12" s="31"/>
      <c r="LP12" s="31"/>
      <c r="LQ12" s="31"/>
      <c r="LR12" s="31"/>
      <c r="LS12" s="31"/>
      <c r="LT12" s="31"/>
      <c r="LU12" s="31"/>
      <c r="LV12" s="31"/>
    </row>
    <row r="13" spans="1:334" ht="45" x14ac:dyDescent="0.25">
      <c r="A13" s="59" t="s">
        <v>25</v>
      </c>
      <c r="B13" s="34" t="s">
        <v>61</v>
      </c>
      <c r="C13" s="34" t="s">
        <v>138</v>
      </c>
      <c r="D13" s="33" t="s">
        <v>185</v>
      </c>
      <c r="E13" s="35">
        <v>41059</v>
      </c>
      <c r="F13" s="34" t="s">
        <v>81</v>
      </c>
      <c r="G13" s="36">
        <v>275000</v>
      </c>
      <c r="H13" s="33" t="s">
        <v>78</v>
      </c>
      <c r="I13" s="33" t="s">
        <v>54</v>
      </c>
      <c r="J13" s="33"/>
      <c r="K13" s="86" t="s">
        <v>202</v>
      </c>
    </row>
    <row r="14" spans="1:334" s="29" customFormat="1" ht="90" x14ac:dyDescent="0.25">
      <c r="A14" s="61" t="s">
        <v>108</v>
      </c>
      <c r="B14" s="10" t="s">
        <v>117</v>
      </c>
      <c r="C14" s="10" t="s">
        <v>121</v>
      </c>
      <c r="D14" s="4" t="s">
        <v>185</v>
      </c>
      <c r="E14" s="24">
        <v>41232</v>
      </c>
      <c r="F14" s="10" t="s">
        <v>81</v>
      </c>
      <c r="G14" s="53">
        <v>120000</v>
      </c>
      <c r="H14" s="4" t="s">
        <v>78</v>
      </c>
      <c r="I14" s="10" t="s">
        <v>21</v>
      </c>
      <c r="J14" s="18"/>
      <c r="K14" s="85" t="s">
        <v>203</v>
      </c>
      <c r="L14" s="31"/>
      <c r="M14" s="31"/>
      <c r="N14" s="31"/>
      <c r="O14" s="31"/>
      <c r="P14" s="31"/>
      <c r="Q14" s="31"/>
      <c r="R14" s="31"/>
      <c r="S14" s="31"/>
      <c r="T14" s="31"/>
      <c r="U14" s="31"/>
      <c r="V14" s="31"/>
      <c r="W14" s="31"/>
      <c r="X14" s="31"/>
      <c r="Y14" s="31"/>
      <c r="Z14" s="31"/>
      <c r="AA14" s="31"/>
      <c r="AB14" s="31"/>
      <c r="AC14" s="31"/>
      <c r="AD14" s="31"/>
      <c r="AE14" s="31"/>
      <c r="AF14" s="31"/>
      <c r="AG14" s="31"/>
      <c r="AH14" s="31"/>
      <c r="AI14" s="31"/>
      <c r="AJ14" s="31"/>
      <c r="AK14" s="31"/>
      <c r="AL14" s="31"/>
      <c r="AM14" s="31"/>
      <c r="AN14" s="31"/>
      <c r="AO14" s="31"/>
      <c r="AP14" s="31"/>
      <c r="AQ14" s="31"/>
      <c r="AR14" s="31"/>
      <c r="AS14" s="31"/>
      <c r="AT14" s="31"/>
      <c r="AU14" s="31"/>
      <c r="AV14" s="31"/>
      <c r="AW14" s="31"/>
      <c r="AX14" s="31"/>
      <c r="AY14" s="31"/>
      <c r="AZ14" s="31"/>
      <c r="BA14" s="31"/>
      <c r="BB14" s="31"/>
      <c r="BC14" s="31"/>
      <c r="BD14" s="31"/>
      <c r="BE14" s="31"/>
      <c r="BF14" s="31"/>
      <c r="BG14" s="31"/>
      <c r="BH14" s="31"/>
      <c r="BI14" s="31"/>
      <c r="BJ14" s="31"/>
      <c r="BK14" s="31"/>
      <c r="BL14" s="31"/>
      <c r="BM14" s="31"/>
      <c r="BN14" s="31"/>
      <c r="BO14" s="31"/>
      <c r="BP14" s="31"/>
      <c r="BQ14" s="31"/>
      <c r="BR14" s="31"/>
      <c r="BS14" s="31"/>
      <c r="BT14" s="31"/>
      <c r="BU14" s="31"/>
      <c r="BV14" s="31"/>
      <c r="BW14" s="31"/>
      <c r="BX14" s="31"/>
      <c r="BY14" s="31"/>
      <c r="BZ14" s="31"/>
      <c r="CA14" s="31"/>
      <c r="CB14" s="31"/>
      <c r="CC14" s="31"/>
      <c r="CD14" s="31"/>
      <c r="CE14" s="31"/>
      <c r="CF14" s="31"/>
      <c r="CG14" s="31"/>
      <c r="CH14" s="31"/>
      <c r="CI14" s="31"/>
      <c r="CJ14" s="31"/>
      <c r="CK14" s="31"/>
      <c r="CL14" s="31"/>
      <c r="CM14" s="31"/>
      <c r="CN14" s="31"/>
      <c r="CO14" s="31"/>
      <c r="CP14" s="31"/>
      <c r="CQ14" s="31"/>
      <c r="CR14" s="31"/>
      <c r="CS14" s="31"/>
      <c r="CT14" s="31"/>
      <c r="CU14" s="31"/>
      <c r="CV14" s="31"/>
      <c r="CW14" s="31"/>
      <c r="CX14" s="31"/>
      <c r="CY14" s="31"/>
      <c r="CZ14" s="31"/>
      <c r="DA14" s="31"/>
      <c r="DB14" s="31"/>
      <c r="DC14" s="31"/>
      <c r="DD14" s="31"/>
      <c r="DE14" s="31"/>
      <c r="DF14" s="31"/>
      <c r="DG14" s="31"/>
      <c r="DH14" s="31"/>
      <c r="DI14" s="31"/>
      <c r="DJ14" s="31"/>
      <c r="DK14" s="31"/>
      <c r="DL14" s="31"/>
      <c r="DM14" s="31"/>
      <c r="DN14" s="31"/>
      <c r="DO14" s="31"/>
      <c r="DP14" s="31"/>
      <c r="DQ14" s="31"/>
      <c r="DR14" s="31"/>
      <c r="DS14" s="31"/>
      <c r="DT14" s="31"/>
      <c r="DU14" s="31"/>
      <c r="DV14" s="31"/>
      <c r="DW14" s="31"/>
      <c r="DX14" s="31"/>
      <c r="DY14" s="31"/>
      <c r="DZ14" s="31"/>
      <c r="EA14" s="31"/>
      <c r="EB14" s="31"/>
      <c r="EC14" s="31"/>
      <c r="ED14" s="31"/>
      <c r="EE14" s="31"/>
      <c r="EF14" s="31"/>
      <c r="EG14" s="31"/>
      <c r="EH14" s="31"/>
      <c r="EI14" s="31"/>
      <c r="EJ14" s="31"/>
      <c r="EK14" s="31"/>
      <c r="EL14" s="31"/>
      <c r="EM14" s="31"/>
      <c r="EN14" s="31"/>
      <c r="EO14" s="31"/>
      <c r="EP14" s="31"/>
      <c r="EQ14" s="31"/>
      <c r="ER14" s="31"/>
      <c r="ES14" s="31"/>
      <c r="ET14" s="31"/>
      <c r="EU14" s="31"/>
      <c r="EV14" s="31"/>
      <c r="EW14" s="31"/>
      <c r="EX14" s="31"/>
      <c r="EY14" s="31"/>
      <c r="EZ14" s="31"/>
      <c r="FA14" s="31"/>
      <c r="FB14" s="31"/>
      <c r="FC14" s="31"/>
      <c r="FD14" s="31"/>
      <c r="FE14" s="31"/>
      <c r="FF14" s="31"/>
      <c r="FG14" s="31"/>
      <c r="FH14" s="31"/>
      <c r="FI14" s="31"/>
      <c r="FJ14" s="31"/>
      <c r="FK14" s="31"/>
      <c r="FL14" s="31"/>
      <c r="FM14" s="31"/>
      <c r="FN14" s="31"/>
      <c r="FO14" s="31"/>
      <c r="FP14" s="31"/>
      <c r="FQ14" s="31"/>
      <c r="FR14" s="31"/>
      <c r="FS14" s="31"/>
      <c r="FT14" s="31"/>
      <c r="FU14" s="31"/>
      <c r="FV14" s="31"/>
      <c r="FW14" s="31"/>
      <c r="FX14" s="31"/>
      <c r="FY14" s="31"/>
      <c r="FZ14" s="31"/>
      <c r="GA14" s="31"/>
      <c r="GB14" s="31"/>
      <c r="GC14" s="31"/>
      <c r="GD14" s="31"/>
      <c r="GE14" s="31"/>
      <c r="GF14" s="31"/>
      <c r="GG14" s="31"/>
      <c r="GH14" s="31"/>
      <c r="GI14" s="31"/>
      <c r="GJ14" s="31"/>
      <c r="GK14" s="31"/>
      <c r="GL14" s="31"/>
      <c r="GM14" s="31"/>
      <c r="GN14" s="31"/>
      <c r="GO14" s="31"/>
      <c r="GP14" s="31"/>
      <c r="GQ14" s="31"/>
      <c r="GR14" s="31"/>
      <c r="GS14" s="31"/>
      <c r="GT14" s="31"/>
      <c r="GU14" s="31"/>
      <c r="GV14" s="31"/>
      <c r="GW14" s="31"/>
      <c r="GX14" s="31"/>
      <c r="GY14" s="31"/>
      <c r="GZ14" s="31"/>
      <c r="HA14" s="31"/>
      <c r="HB14" s="31"/>
      <c r="HC14" s="31"/>
      <c r="HD14" s="31"/>
      <c r="HE14" s="31"/>
      <c r="HF14" s="31"/>
      <c r="HG14" s="31"/>
      <c r="HH14" s="31"/>
      <c r="HI14" s="31"/>
      <c r="HJ14" s="31"/>
      <c r="HK14" s="31"/>
      <c r="HL14" s="31"/>
      <c r="HM14" s="31"/>
      <c r="HN14" s="31"/>
      <c r="HO14" s="31"/>
      <c r="HP14" s="31"/>
      <c r="HQ14" s="31"/>
      <c r="HR14" s="31"/>
      <c r="HS14" s="31"/>
      <c r="HT14" s="31"/>
      <c r="HU14" s="31"/>
      <c r="HV14" s="31"/>
      <c r="HW14" s="31"/>
      <c r="HX14" s="31"/>
      <c r="HY14" s="31"/>
      <c r="HZ14" s="31"/>
      <c r="IA14" s="31"/>
      <c r="IB14" s="31"/>
      <c r="IC14" s="31"/>
      <c r="ID14" s="31"/>
      <c r="IE14" s="31"/>
      <c r="IF14" s="31"/>
      <c r="IG14" s="31"/>
      <c r="IH14" s="31"/>
      <c r="II14" s="31"/>
      <c r="IJ14" s="31"/>
      <c r="IK14" s="31"/>
      <c r="IL14" s="31"/>
      <c r="IM14" s="31"/>
      <c r="IN14" s="31"/>
      <c r="IO14" s="31"/>
      <c r="IP14" s="31"/>
      <c r="IQ14" s="31"/>
      <c r="IR14" s="31"/>
      <c r="IS14" s="31"/>
      <c r="IT14" s="31"/>
      <c r="IU14" s="31"/>
      <c r="IV14" s="31"/>
      <c r="IW14" s="31"/>
      <c r="IX14" s="31"/>
      <c r="IY14" s="31"/>
      <c r="IZ14" s="31"/>
      <c r="JA14" s="31"/>
      <c r="JB14" s="31"/>
      <c r="JC14" s="31"/>
      <c r="JD14" s="31"/>
      <c r="JE14" s="31"/>
      <c r="JF14" s="31"/>
      <c r="JG14" s="31"/>
      <c r="JH14" s="31"/>
      <c r="JI14" s="31"/>
      <c r="JJ14" s="31"/>
      <c r="JK14" s="31"/>
      <c r="JL14" s="31"/>
      <c r="JM14" s="31"/>
      <c r="JN14" s="31"/>
      <c r="JO14" s="31"/>
      <c r="JP14" s="31"/>
      <c r="JQ14" s="31"/>
      <c r="JR14" s="31"/>
      <c r="JS14" s="31"/>
      <c r="JT14" s="31"/>
      <c r="JU14" s="31"/>
      <c r="JV14" s="31"/>
      <c r="JW14" s="31"/>
      <c r="JX14" s="31"/>
      <c r="JY14" s="31"/>
      <c r="JZ14" s="31"/>
      <c r="KA14" s="31"/>
      <c r="KB14" s="31"/>
      <c r="KC14" s="31"/>
      <c r="KD14" s="31"/>
      <c r="KE14" s="31"/>
      <c r="KF14" s="31"/>
      <c r="KG14" s="31"/>
      <c r="KH14" s="31"/>
      <c r="KI14" s="31"/>
      <c r="KJ14" s="31"/>
      <c r="KK14" s="31"/>
      <c r="KL14" s="31"/>
      <c r="KM14" s="31"/>
      <c r="KN14" s="31"/>
      <c r="KO14" s="31"/>
      <c r="KP14" s="31"/>
      <c r="KQ14" s="31"/>
      <c r="KR14" s="31"/>
      <c r="KS14" s="31"/>
      <c r="KT14" s="31"/>
      <c r="KU14" s="31"/>
      <c r="KV14" s="31"/>
      <c r="KW14" s="31"/>
      <c r="KX14" s="31"/>
      <c r="KY14" s="31"/>
      <c r="KZ14" s="31"/>
      <c r="LA14" s="31"/>
      <c r="LB14" s="31"/>
      <c r="LC14" s="31"/>
      <c r="LD14" s="31"/>
      <c r="LE14" s="31"/>
      <c r="LF14" s="31"/>
      <c r="LG14" s="31"/>
      <c r="LH14" s="31"/>
      <c r="LI14" s="31"/>
      <c r="LJ14" s="31"/>
      <c r="LK14" s="31"/>
      <c r="LL14" s="31"/>
      <c r="LM14" s="31"/>
      <c r="LN14" s="31"/>
      <c r="LO14" s="31"/>
      <c r="LP14" s="31"/>
      <c r="LQ14" s="31"/>
      <c r="LR14" s="31"/>
      <c r="LS14" s="31"/>
      <c r="LT14" s="31"/>
      <c r="LU14" s="31"/>
      <c r="LV14" s="31"/>
    </row>
    <row r="15" spans="1:334" s="29" customFormat="1" ht="60" x14ac:dyDescent="0.25">
      <c r="A15" s="68" t="s">
        <v>29</v>
      </c>
      <c r="B15" s="69" t="s">
        <v>49</v>
      </c>
      <c r="C15" s="76" t="s">
        <v>91</v>
      </c>
      <c r="D15" s="69" t="s">
        <v>70</v>
      </c>
      <c r="E15" s="72">
        <v>41170</v>
      </c>
      <c r="F15" s="76" t="s">
        <v>31</v>
      </c>
      <c r="G15" s="77">
        <v>2099499</v>
      </c>
      <c r="H15" s="71" t="s">
        <v>77</v>
      </c>
      <c r="I15" s="71" t="s">
        <v>23</v>
      </c>
      <c r="J15" s="82"/>
      <c r="K15" s="85" t="s">
        <v>204</v>
      </c>
      <c r="L15" s="31"/>
      <c r="M15" s="31"/>
      <c r="N15" s="31"/>
      <c r="O15" s="31"/>
      <c r="P15" s="31"/>
      <c r="Q15" s="31"/>
      <c r="R15" s="31"/>
      <c r="S15" s="31"/>
      <c r="T15" s="31"/>
      <c r="U15" s="31"/>
      <c r="V15" s="31"/>
      <c r="W15" s="31"/>
      <c r="X15" s="31"/>
      <c r="Y15" s="31"/>
      <c r="Z15" s="31"/>
      <c r="AA15" s="31"/>
      <c r="AB15" s="31"/>
      <c r="AC15" s="31"/>
      <c r="AD15" s="31"/>
      <c r="AE15" s="31"/>
      <c r="AF15" s="31"/>
      <c r="AG15" s="31"/>
      <c r="AH15" s="31"/>
      <c r="AI15" s="31"/>
      <c r="AJ15" s="31"/>
      <c r="AK15" s="31"/>
      <c r="AL15" s="31"/>
      <c r="AM15" s="31"/>
      <c r="AN15" s="31"/>
      <c r="AO15" s="31"/>
      <c r="AP15" s="31"/>
      <c r="AQ15" s="31"/>
      <c r="AR15" s="31"/>
      <c r="AS15" s="31"/>
      <c r="AT15" s="31"/>
      <c r="AU15" s="31"/>
      <c r="AV15" s="31"/>
      <c r="AW15" s="31"/>
      <c r="AX15" s="31"/>
      <c r="AY15" s="31"/>
      <c r="AZ15" s="31"/>
      <c r="BA15" s="31"/>
      <c r="BB15" s="31"/>
      <c r="BC15" s="31"/>
      <c r="BD15" s="31"/>
      <c r="BE15" s="31"/>
      <c r="BF15" s="31"/>
      <c r="BG15" s="31"/>
      <c r="BH15" s="31"/>
      <c r="BI15" s="31"/>
      <c r="BJ15" s="31"/>
      <c r="BK15" s="31"/>
      <c r="BL15" s="31"/>
      <c r="BM15" s="31"/>
      <c r="BN15" s="31"/>
      <c r="BO15" s="31"/>
      <c r="BP15" s="31"/>
      <c r="BQ15" s="31"/>
      <c r="BR15" s="31"/>
      <c r="BS15" s="31"/>
      <c r="BT15" s="31"/>
      <c r="BU15" s="31"/>
      <c r="BV15" s="31"/>
      <c r="BW15" s="31"/>
      <c r="BX15" s="31"/>
      <c r="BY15" s="31"/>
      <c r="BZ15" s="31"/>
      <c r="CA15" s="31"/>
      <c r="CB15" s="31"/>
      <c r="CC15" s="31"/>
      <c r="CD15" s="31"/>
      <c r="CE15" s="31"/>
      <c r="CF15" s="31"/>
      <c r="CG15" s="31"/>
      <c r="CH15" s="31"/>
      <c r="CI15" s="31"/>
      <c r="CJ15" s="31"/>
      <c r="CK15" s="31"/>
      <c r="CL15" s="31"/>
      <c r="CM15" s="31"/>
      <c r="CN15" s="31"/>
      <c r="CO15" s="31"/>
      <c r="CP15" s="31"/>
      <c r="CQ15" s="31"/>
      <c r="CR15" s="31"/>
      <c r="CS15" s="31"/>
      <c r="CT15" s="31"/>
      <c r="CU15" s="31"/>
      <c r="CV15" s="31"/>
      <c r="CW15" s="31"/>
      <c r="CX15" s="31"/>
      <c r="CY15" s="31"/>
      <c r="CZ15" s="31"/>
      <c r="DA15" s="31"/>
      <c r="DB15" s="31"/>
      <c r="DC15" s="31"/>
      <c r="DD15" s="31"/>
      <c r="DE15" s="31"/>
      <c r="DF15" s="31"/>
      <c r="DG15" s="31"/>
      <c r="DH15" s="31"/>
      <c r="DI15" s="31"/>
      <c r="DJ15" s="31"/>
      <c r="DK15" s="31"/>
      <c r="DL15" s="31"/>
      <c r="DM15" s="31"/>
      <c r="DN15" s="31"/>
      <c r="DO15" s="31"/>
      <c r="DP15" s="31"/>
      <c r="DQ15" s="31"/>
      <c r="DR15" s="31"/>
      <c r="DS15" s="31"/>
      <c r="DT15" s="31"/>
      <c r="DU15" s="31"/>
      <c r="DV15" s="31"/>
      <c r="DW15" s="31"/>
      <c r="DX15" s="31"/>
      <c r="DY15" s="31"/>
      <c r="DZ15" s="31"/>
      <c r="EA15" s="31"/>
      <c r="EB15" s="31"/>
      <c r="EC15" s="31"/>
      <c r="ED15" s="31"/>
      <c r="EE15" s="31"/>
      <c r="EF15" s="31"/>
      <c r="EG15" s="31"/>
      <c r="EH15" s="31"/>
      <c r="EI15" s="31"/>
      <c r="EJ15" s="31"/>
      <c r="EK15" s="31"/>
      <c r="EL15" s="31"/>
      <c r="EM15" s="31"/>
      <c r="EN15" s="31"/>
      <c r="EO15" s="31"/>
      <c r="EP15" s="31"/>
      <c r="EQ15" s="31"/>
      <c r="ER15" s="31"/>
      <c r="ES15" s="31"/>
      <c r="ET15" s="31"/>
      <c r="EU15" s="31"/>
      <c r="EV15" s="31"/>
      <c r="EW15" s="31"/>
      <c r="EX15" s="31"/>
      <c r="EY15" s="31"/>
      <c r="EZ15" s="31"/>
      <c r="FA15" s="31"/>
      <c r="FB15" s="31"/>
      <c r="FC15" s="31"/>
      <c r="FD15" s="31"/>
      <c r="FE15" s="31"/>
      <c r="FF15" s="31"/>
      <c r="FG15" s="31"/>
      <c r="FH15" s="31"/>
      <c r="FI15" s="31"/>
      <c r="FJ15" s="31"/>
      <c r="FK15" s="31"/>
      <c r="FL15" s="31"/>
      <c r="FM15" s="31"/>
      <c r="FN15" s="31"/>
      <c r="FO15" s="31"/>
      <c r="FP15" s="31"/>
      <c r="FQ15" s="31"/>
      <c r="FR15" s="31"/>
      <c r="FS15" s="31"/>
      <c r="FT15" s="31"/>
      <c r="FU15" s="31"/>
      <c r="FV15" s="31"/>
      <c r="FW15" s="31"/>
      <c r="FX15" s="31"/>
      <c r="FY15" s="31"/>
      <c r="FZ15" s="31"/>
      <c r="GA15" s="31"/>
      <c r="GB15" s="31"/>
      <c r="GC15" s="31"/>
      <c r="GD15" s="31"/>
      <c r="GE15" s="31"/>
      <c r="GF15" s="31"/>
      <c r="GG15" s="31"/>
      <c r="GH15" s="31"/>
      <c r="GI15" s="31"/>
      <c r="GJ15" s="31"/>
      <c r="GK15" s="31"/>
      <c r="GL15" s="31"/>
      <c r="GM15" s="31"/>
      <c r="GN15" s="31"/>
      <c r="GO15" s="31"/>
      <c r="GP15" s="31"/>
      <c r="GQ15" s="31"/>
      <c r="GR15" s="31"/>
      <c r="GS15" s="31"/>
      <c r="GT15" s="31"/>
      <c r="GU15" s="31"/>
      <c r="GV15" s="31"/>
      <c r="GW15" s="31"/>
      <c r="GX15" s="31"/>
      <c r="GY15" s="31"/>
      <c r="GZ15" s="31"/>
      <c r="HA15" s="31"/>
      <c r="HB15" s="31"/>
      <c r="HC15" s="31"/>
      <c r="HD15" s="31"/>
      <c r="HE15" s="31"/>
      <c r="HF15" s="31"/>
      <c r="HG15" s="31"/>
      <c r="HH15" s="31"/>
      <c r="HI15" s="31"/>
      <c r="HJ15" s="31"/>
      <c r="HK15" s="31"/>
      <c r="HL15" s="31"/>
      <c r="HM15" s="31"/>
      <c r="HN15" s="31"/>
      <c r="HO15" s="31"/>
      <c r="HP15" s="31"/>
      <c r="HQ15" s="31"/>
      <c r="HR15" s="31"/>
      <c r="HS15" s="31"/>
      <c r="HT15" s="31"/>
      <c r="HU15" s="31"/>
      <c r="HV15" s="31"/>
      <c r="HW15" s="31"/>
      <c r="HX15" s="31"/>
      <c r="HY15" s="31"/>
      <c r="HZ15" s="31"/>
      <c r="IA15" s="31"/>
      <c r="IB15" s="31"/>
      <c r="IC15" s="31"/>
      <c r="ID15" s="31"/>
      <c r="IE15" s="31"/>
      <c r="IF15" s="31"/>
      <c r="IG15" s="31"/>
      <c r="IH15" s="31"/>
      <c r="II15" s="31"/>
      <c r="IJ15" s="31"/>
      <c r="IK15" s="31"/>
      <c r="IL15" s="31"/>
      <c r="IM15" s="31"/>
      <c r="IN15" s="31"/>
      <c r="IO15" s="31"/>
      <c r="IP15" s="31"/>
      <c r="IQ15" s="31"/>
      <c r="IR15" s="31"/>
      <c r="IS15" s="31"/>
      <c r="IT15" s="31"/>
      <c r="IU15" s="31"/>
      <c r="IV15" s="31"/>
      <c r="IW15" s="31"/>
      <c r="IX15" s="31"/>
      <c r="IY15" s="31"/>
      <c r="IZ15" s="31"/>
      <c r="JA15" s="31"/>
      <c r="JB15" s="31"/>
      <c r="JC15" s="31"/>
      <c r="JD15" s="31"/>
      <c r="JE15" s="31"/>
      <c r="JF15" s="31"/>
      <c r="JG15" s="31"/>
      <c r="JH15" s="31"/>
      <c r="JI15" s="31"/>
      <c r="JJ15" s="31"/>
      <c r="JK15" s="31"/>
      <c r="JL15" s="31"/>
      <c r="JM15" s="31"/>
      <c r="JN15" s="31"/>
      <c r="JO15" s="31"/>
      <c r="JP15" s="31"/>
      <c r="JQ15" s="31"/>
      <c r="JR15" s="31"/>
      <c r="JS15" s="31"/>
      <c r="JT15" s="31"/>
      <c r="JU15" s="31"/>
      <c r="JV15" s="31"/>
      <c r="JW15" s="31"/>
      <c r="JX15" s="31"/>
      <c r="JY15" s="31"/>
      <c r="JZ15" s="31"/>
      <c r="KA15" s="31"/>
      <c r="KB15" s="31"/>
      <c r="KC15" s="31"/>
      <c r="KD15" s="31"/>
      <c r="KE15" s="31"/>
      <c r="KF15" s="31"/>
      <c r="KG15" s="31"/>
      <c r="KH15" s="31"/>
      <c r="KI15" s="31"/>
      <c r="KJ15" s="31"/>
      <c r="KK15" s="31"/>
      <c r="KL15" s="31"/>
      <c r="KM15" s="31"/>
      <c r="KN15" s="31"/>
      <c r="KO15" s="31"/>
      <c r="KP15" s="31"/>
      <c r="KQ15" s="31"/>
      <c r="KR15" s="31"/>
      <c r="KS15" s="31"/>
      <c r="KT15" s="31"/>
      <c r="KU15" s="31"/>
      <c r="KV15" s="31"/>
      <c r="KW15" s="31"/>
      <c r="KX15" s="31"/>
      <c r="KY15" s="31"/>
      <c r="KZ15" s="31"/>
      <c r="LA15" s="31"/>
      <c r="LB15" s="31"/>
      <c r="LC15" s="31"/>
      <c r="LD15" s="31"/>
      <c r="LE15" s="31"/>
      <c r="LF15" s="31"/>
      <c r="LG15" s="31"/>
      <c r="LH15" s="31"/>
      <c r="LI15" s="31"/>
      <c r="LJ15" s="31"/>
      <c r="LK15" s="31"/>
      <c r="LL15" s="31"/>
      <c r="LM15" s="31"/>
      <c r="LN15" s="31"/>
      <c r="LO15" s="31"/>
      <c r="LP15" s="31"/>
      <c r="LQ15" s="31"/>
      <c r="LR15" s="31"/>
      <c r="LS15" s="31"/>
      <c r="LT15" s="31"/>
      <c r="LU15" s="31"/>
      <c r="LV15" s="31"/>
    </row>
    <row r="16" spans="1:334" ht="45" x14ac:dyDescent="0.25">
      <c r="A16" s="62" t="s">
        <v>25</v>
      </c>
      <c r="B16" s="9" t="s">
        <v>2</v>
      </c>
      <c r="C16" s="14" t="s">
        <v>55</v>
      </c>
      <c r="D16" s="2" t="s">
        <v>180</v>
      </c>
      <c r="E16" s="6">
        <v>41001</v>
      </c>
      <c r="F16" s="9" t="s">
        <v>7</v>
      </c>
      <c r="G16" s="7">
        <v>49350</v>
      </c>
      <c r="H16" s="1" t="s">
        <v>77</v>
      </c>
      <c r="I16" s="2" t="s">
        <v>97</v>
      </c>
      <c r="J16" s="1"/>
      <c r="K16" s="85" t="s">
        <v>205</v>
      </c>
    </row>
    <row r="17" spans="1:334" ht="90" x14ac:dyDescent="0.25">
      <c r="A17" s="68" t="s">
        <v>19</v>
      </c>
      <c r="B17" s="69" t="s">
        <v>34</v>
      </c>
      <c r="C17" s="70" t="s">
        <v>51</v>
      </c>
      <c r="D17" s="71" t="s">
        <v>180</v>
      </c>
      <c r="E17" s="72">
        <v>40966</v>
      </c>
      <c r="F17" s="69" t="s">
        <v>4</v>
      </c>
      <c r="G17" s="73">
        <v>374933.33</v>
      </c>
      <c r="H17" s="71" t="s">
        <v>77</v>
      </c>
      <c r="I17" s="71" t="s">
        <v>102</v>
      </c>
      <c r="J17" s="80" t="s">
        <v>79</v>
      </c>
      <c r="K17" s="83" t="s">
        <v>206</v>
      </c>
    </row>
    <row r="18" spans="1:334" s="29" customFormat="1" ht="60" x14ac:dyDescent="0.25">
      <c r="A18" s="62" t="s">
        <v>19</v>
      </c>
      <c r="B18" s="4" t="s">
        <v>37</v>
      </c>
      <c r="C18" s="12" t="s">
        <v>52</v>
      </c>
      <c r="D18" s="2" t="s">
        <v>179</v>
      </c>
      <c r="E18" s="6">
        <v>40973</v>
      </c>
      <c r="F18" s="9" t="s">
        <v>4</v>
      </c>
      <c r="G18" s="7">
        <v>227673</v>
      </c>
      <c r="H18" s="1" t="s">
        <v>77</v>
      </c>
      <c r="I18" s="2" t="s">
        <v>21</v>
      </c>
      <c r="J18" s="1"/>
      <c r="K18" s="83" t="s">
        <v>207</v>
      </c>
      <c r="L18" s="31"/>
      <c r="M18" s="31"/>
      <c r="N18" s="31"/>
      <c r="O18" s="31"/>
      <c r="P18" s="31"/>
      <c r="Q18" s="31"/>
      <c r="R18" s="31"/>
      <c r="S18" s="31"/>
      <c r="T18" s="31"/>
      <c r="U18" s="31"/>
      <c r="V18" s="31"/>
      <c r="W18" s="31"/>
      <c r="X18" s="31"/>
      <c r="Y18" s="31"/>
      <c r="Z18" s="31"/>
      <c r="AA18" s="31"/>
      <c r="AB18" s="31"/>
      <c r="AC18" s="31"/>
      <c r="AD18" s="31"/>
      <c r="AE18" s="31"/>
      <c r="AF18" s="31"/>
      <c r="AG18" s="31"/>
      <c r="AH18" s="31"/>
      <c r="AI18" s="31"/>
      <c r="AJ18" s="31"/>
      <c r="AK18" s="31"/>
      <c r="AL18" s="31"/>
      <c r="AM18" s="31"/>
      <c r="AN18" s="31"/>
      <c r="AO18" s="31"/>
      <c r="AP18" s="31"/>
      <c r="AQ18" s="31"/>
      <c r="AR18" s="31"/>
      <c r="AS18" s="31"/>
      <c r="AT18" s="31"/>
      <c r="AU18" s="31"/>
      <c r="AV18" s="31"/>
      <c r="AW18" s="31"/>
      <c r="AX18" s="31"/>
      <c r="AY18" s="31"/>
      <c r="AZ18" s="31"/>
      <c r="BA18" s="31"/>
      <c r="BB18" s="31"/>
      <c r="BC18" s="31"/>
      <c r="BD18" s="31"/>
      <c r="BE18" s="31"/>
      <c r="BF18" s="31"/>
      <c r="BG18" s="31"/>
      <c r="BH18" s="31"/>
      <c r="BI18" s="31"/>
      <c r="BJ18" s="31"/>
      <c r="BK18" s="31"/>
      <c r="BL18" s="31"/>
      <c r="BM18" s="31"/>
      <c r="BN18" s="31"/>
      <c r="BO18" s="31"/>
      <c r="BP18" s="31"/>
      <c r="BQ18" s="31"/>
      <c r="BR18" s="31"/>
      <c r="BS18" s="31"/>
      <c r="BT18" s="31"/>
      <c r="BU18" s="31"/>
      <c r="BV18" s="31"/>
      <c r="BW18" s="31"/>
      <c r="BX18" s="31"/>
      <c r="BY18" s="31"/>
      <c r="BZ18" s="31"/>
      <c r="CA18" s="31"/>
      <c r="CB18" s="31"/>
      <c r="CC18" s="31"/>
      <c r="CD18" s="31"/>
      <c r="CE18" s="31"/>
      <c r="CF18" s="31"/>
      <c r="CG18" s="31"/>
      <c r="CH18" s="31"/>
      <c r="CI18" s="31"/>
      <c r="CJ18" s="31"/>
      <c r="CK18" s="31"/>
      <c r="CL18" s="31"/>
      <c r="CM18" s="31"/>
      <c r="CN18" s="31"/>
      <c r="CO18" s="31"/>
      <c r="CP18" s="31"/>
      <c r="CQ18" s="31"/>
      <c r="CR18" s="31"/>
      <c r="CS18" s="31"/>
      <c r="CT18" s="31"/>
      <c r="CU18" s="31"/>
      <c r="CV18" s="31"/>
      <c r="CW18" s="31"/>
      <c r="CX18" s="31"/>
      <c r="CY18" s="31"/>
      <c r="CZ18" s="31"/>
      <c r="DA18" s="31"/>
      <c r="DB18" s="31"/>
      <c r="DC18" s="31"/>
      <c r="DD18" s="31"/>
      <c r="DE18" s="31"/>
      <c r="DF18" s="31"/>
      <c r="DG18" s="31"/>
      <c r="DH18" s="31"/>
      <c r="DI18" s="31"/>
      <c r="DJ18" s="31"/>
      <c r="DK18" s="31"/>
      <c r="DL18" s="31"/>
      <c r="DM18" s="31"/>
      <c r="DN18" s="31"/>
      <c r="DO18" s="31"/>
      <c r="DP18" s="31"/>
      <c r="DQ18" s="31"/>
      <c r="DR18" s="31"/>
      <c r="DS18" s="31"/>
      <c r="DT18" s="31"/>
      <c r="DU18" s="31"/>
      <c r="DV18" s="31"/>
      <c r="DW18" s="31"/>
      <c r="DX18" s="31"/>
      <c r="DY18" s="31"/>
      <c r="DZ18" s="31"/>
      <c r="EA18" s="31"/>
      <c r="EB18" s="31"/>
      <c r="EC18" s="31"/>
      <c r="ED18" s="31"/>
      <c r="EE18" s="31"/>
      <c r="EF18" s="31"/>
      <c r="EG18" s="31"/>
      <c r="EH18" s="31"/>
      <c r="EI18" s="31"/>
      <c r="EJ18" s="31"/>
      <c r="EK18" s="31"/>
      <c r="EL18" s="31"/>
      <c r="EM18" s="31"/>
      <c r="EN18" s="31"/>
      <c r="EO18" s="31"/>
      <c r="EP18" s="31"/>
      <c r="EQ18" s="31"/>
      <c r="ER18" s="31"/>
      <c r="ES18" s="31"/>
      <c r="ET18" s="31"/>
      <c r="EU18" s="31"/>
      <c r="EV18" s="31"/>
      <c r="EW18" s="31"/>
      <c r="EX18" s="31"/>
      <c r="EY18" s="31"/>
      <c r="EZ18" s="31"/>
      <c r="FA18" s="31"/>
      <c r="FB18" s="31"/>
      <c r="FC18" s="31"/>
      <c r="FD18" s="31"/>
      <c r="FE18" s="31"/>
      <c r="FF18" s="31"/>
      <c r="FG18" s="31"/>
      <c r="FH18" s="31"/>
      <c r="FI18" s="31"/>
      <c r="FJ18" s="31"/>
      <c r="FK18" s="31"/>
      <c r="FL18" s="31"/>
      <c r="FM18" s="31"/>
      <c r="FN18" s="31"/>
      <c r="FO18" s="31"/>
      <c r="FP18" s="31"/>
      <c r="FQ18" s="31"/>
      <c r="FR18" s="31"/>
      <c r="FS18" s="31"/>
      <c r="FT18" s="31"/>
      <c r="FU18" s="31"/>
      <c r="FV18" s="31"/>
      <c r="FW18" s="31"/>
      <c r="FX18" s="31"/>
      <c r="FY18" s="31"/>
      <c r="FZ18" s="31"/>
      <c r="GA18" s="31"/>
      <c r="GB18" s="31"/>
      <c r="GC18" s="31"/>
      <c r="GD18" s="31"/>
      <c r="GE18" s="31"/>
      <c r="GF18" s="31"/>
      <c r="GG18" s="31"/>
      <c r="GH18" s="31"/>
      <c r="GI18" s="31"/>
      <c r="GJ18" s="31"/>
      <c r="GK18" s="31"/>
      <c r="GL18" s="31"/>
      <c r="GM18" s="31"/>
      <c r="GN18" s="31"/>
      <c r="GO18" s="31"/>
      <c r="GP18" s="31"/>
      <c r="GQ18" s="31"/>
      <c r="GR18" s="31"/>
      <c r="GS18" s="31"/>
      <c r="GT18" s="31"/>
      <c r="GU18" s="31"/>
      <c r="GV18" s="31"/>
      <c r="GW18" s="31"/>
      <c r="GX18" s="31"/>
      <c r="GY18" s="31"/>
      <c r="GZ18" s="31"/>
      <c r="HA18" s="31"/>
      <c r="HB18" s="31"/>
      <c r="HC18" s="31"/>
      <c r="HD18" s="31"/>
      <c r="HE18" s="31"/>
      <c r="HF18" s="31"/>
      <c r="HG18" s="31"/>
      <c r="HH18" s="31"/>
      <c r="HI18" s="31"/>
      <c r="HJ18" s="31"/>
      <c r="HK18" s="31"/>
      <c r="HL18" s="31"/>
      <c r="HM18" s="31"/>
      <c r="HN18" s="31"/>
      <c r="HO18" s="31"/>
      <c r="HP18" s="31"/>
      <c r="HQ18" s="31"/>
      <c r="HR18" s="31"/>
      <c r="HS18" s="31"/>
      <c r="HT18" s="31"/>
      <c r="HU18" s="31"/>
      <c r="HV18" s="31"/>
      <c r="HW18" s="31"/>
      <c r="HX18" s="31"/>
      <c r="HY18" s="31"/>
      <c r="HZ18" s="31"/>
      <c r="IA18" s="31"/>
      <c r="IB18" s="31"/>
      <c r="IC18" s="31"/>
      <c r="ID18" s="31"/>
      <c r="IE18" s="31"/>
      <c r="IF18" s="31"/>
      <c r="IG18" s="31"/>
      <c r="IH18" s="31"/>
      <c r="II18" s="31"/>
      <c r="IJ18" s="31"/>
      <c r="IK18" s="31"/>
      <c r="IL18" s="31"/>
      <c r="IM18" s="31"/>
      <c r="IN18" s="31"/>
      <c r="IO18" s="31"/>
      <c r="IP18" s="31"/>
      <c r="IQ18" s="31"/>
      <c r="IR18" s="31"/>
      <c r="IS18" s="31"/>
      <c r="IT18" s="31"/>
      <c r="IU18" s="31"/>
      <c r="IV18" s="31"/>
      <c r="IW18" s="31"/>
      <c r="IX18" s="31"/>
      <c r="IY18" s="31"/>
      <c r="IZ18" s="31"/>
      <c r="JA18" s="31"/>
      <c r="JB18" s="31"/>
      <c r="JC18" s="31"/>
      <c r="JD18" s="31"/>
      <c r="JE18" s="31"/>
      <c r="JF18" s="31"/>
      <c r="JG18" s="31"/>
      <c r="JH18" s="31"/>
      <c r="JI18" s="31"/>
      <c r="JJ18" s="31"/>
      <c r="JK18" s="31"/>
      <c r="JL18" s="31"/>
      <c r="JM18" s="31"/>
      <c r="JN18" s="31"/>
      <c r="JO18" s="31"/>
      <c r="JP18" s="31"/>
      <c r="JQ18" s="31"/>
      <c r="JR18" s="31"/>
      <c r="JS18" s="31"/>
      <c r="JT18" s="31"/>
      <c r="JU18" s="31"/>
      <c r="JV18" s="31"/>
      <c r="JW18" s="31"/>
      <c r="JX18" s="31"/>
      <c r="JY18" s="31"/>
      <c r="JZ18" s="31"/>
      <c r="KA18" s="31"/>
      <c r="KB18" s="31"/>
      <c r="KC18" s="31"/>
      <c r="KD18" s="31"/>
      <c r="KE18" s="31"/>
      <c r="KF18" s="31"/>
      <c r="KG18" s="31"/>
      <c r="KH18" s="31"/>
      <c r="KI18" s="31"/>
      <c r="KJ18" s="31"/>
      <c r="KK18" s="31"/>
      <c r="KL18" s="31"/>
      <c r="KM18" s="31"/>
      <c r="KN18" s="31"/>
      <c r="KO18" s="31"/>
      <c r="KP18" s="31"/>
      <c r="KQ18" s="31"/>
      <c r="KR18" s="31"/>
      <c r="KS18" s="31"/>
      <c r="KT18" s="31"/>
      <c r="KU18" s="31"/>
      <c r="KV18" s="31"/>
      <c r="KW18" s="31"/>
      <c r="KX18" s="31"/>
      <c r="KY18" s="31"/>
      <c r="KZ18" s="31"/>
      <c r="LA18" s="31"/>
      <c r="LB18" s="31"/>
      <c r="LC18" s="31"/>
      <c r="LD18" s="31"/>
      <c r="LE18" s="31"/>
      <c r="LF18" s="31"/>
      <c r="LG18" s="31"/>
      <c r="LH18" s="31"/>
      <c r="LI18" s="31"/>
      <c r="LJ18" s="31"/>
      <c r="LK18" s="31"/>
      <c r="LL18" s="31"/>
      <c r="LM18" s="31"/>
      <c r="LN18" s="31"/>
      <c r="LO18" s="31"/>
      <c r="LP18" s="31"/>
      <c r="LQ18" s="31"/>
      <c r="LR18" s="31"/>
      <c r="LS18" s="31"/>
      <c r="LT18" s="31"/>
      <c r="LU18" s="31"/>
      <c r="LV18" s="31"/>
    </row>
    <row r="19" spans="1:334" ht="45" x14ac:dyDescent="0.25">
      <c r="A19" s="59" t="s">
        <v>25</v>
      </c>
      <c r="B19" s="34" t="s">
        <v>45</v>
      </c>
      <c r="C19" s="34" t="s">
        <v>160</v>
      </c>
      <c r="D19" s="33" t="s">
        <v>180</v>
      </c>
      <c r="E19" s="35">
        <v>41061</v>
      </c>
      <c r="F19" s="34" t="s">
        <v>4</v>
      </c>
      <c r="G19" s="36">
        <v>222680</v>
      </c>
      <c r="H19" s="33" t="s">
        <v>77</v>
      </c>
      <c r="I19" s="33" t="s">
        <v>21</v>
      </c>
      <c r="J19" s="33"/>
      <c r="K19" s="83" t="s">
        <v>208</v>
      </c>
    </row>
    <row r="20" spans="1:334" s="29" customFormat="1" ht="45" x14ac:dyDescent="0.25">
      <c r="A20" s="63" t="s">
        <v>29</v>
      </c>
      <c r="B20" s="4" t="s">
        <v>47</v>
      </c>
      <c r="C20" s="12" t="s">
        <v>53</v>
      </c>
      <c r="D20" s="2" t="s">
        <v>180</v>
      </c>
      <c r="E20" s="17">
        <v>41113</v>
      </c>
      <c r="F20" s="4" t="s">
        <v>4</v>
      </c>
      <c r="G20" s="23">
        <v>962910</v>
      </c>
      <c r="H20" s="1" t="s">
        <v>77</v>
      </c>
      <c r="I20" s="4" t="s">
        <v>28</v>
      </c>
      <c r="J20" s="81"/>
      <c r="K20" s="83" t="s">
        <v>209</v>
      </c>
      <c r="L20" s="31"/>
      <c r="M20" s="31"/>
      <c r="N20" s="31"/>
      <c r="O20" s="31"/>
      <c r="P20" s="31"/>
      <c r="Q20" s="31"/>
      <c r="R20" s="31"/>
      <c r="S20" s="31"/>
      <c r="T20" s="31"/>
      <c r="U20" s="31"/>
      <c r="V20" s="31"/>
      <c r="W20" s="31"/>
      <c r="X20" s="31"/>
      <c r="Y20" s="31"/>
      <c r="Z20" s="31"/>
      <c r="AA20" s="31"/>
      <c r="AB20" s="31"/>
      <c r="AC20" s="31"/>
      <c r="AD20" s="31"/>
      <c r="AE20" s="31"/>
      <c r="AF20" s="31"/>
      <c r="AG20" s="31"/>
      <c r="AH20" s="31"/>
      <c r="AI20" s="31"/>
      <c r="AJ20" s="31"/>
      <c r="AK20" s="31"/>
      <c r="AL20" s="31"/>
      <c r="AM20" s="31"/>
      <c r="AN20" s="31"/>
      <c r="AO20" s="31"/>
      <c r="AP20" s="31"/>
      <c r="AQ20" s="31"/>
      <c r="AR20" s="31"/>
      <c r="AS20" s="31"/>
      <c r="AT20" s="31"/>
      <c r="AU20" s="31"/>
      <c r="AV20" s="31"/>
      <c r="AW20" s="31"/>
      <c r="AX20" s="31"/>
      <c r="AY20" s="31"/>
      <c r="AZ20" s="31"/>
      <c r="BA20" s="31"/>
      <c r="BB20" s="31"/>
      <c r="BC20" s="31"/>
      <c r="BD20" s="31"/>
      <c r="BE20" s="31"/>
      <c r="BF20" s="31"/>
      <c r="BG20" s="31"/>
      <c r="BH20" s="31"/>
      <c r="BI20" s="31"/>
      <c r="BJ20" s="31"/>
      <c r="BK20" s="31"/>
      <c r="BL20" s="31"/>
      <c r="BM20" s="31"/>
      <c r="BN20" s="31"/>
      <c r="BO20" s="31"/>
      <c r="BP20" s="31"/>
      <c r="BQ20" s="31"/>
      <c r="BR20" s="31"/>
      <c r="BS20" s="31"/>
      <c r="BT20" s="31"/>
      <c r="BU20" s="31"/>
      <c r="BV20" s="31"/>
      <c r="BW20" s="31"/>
      <c r="BX20" s="31"/>
      <c r="BY20" s="31"/>
      <c r="BZ20" s="31"/>
      <c r="CA20" s="31"/>
      <c r="CB20" s="31"/>
      <c r="CC20" s="31"/>
      <c r="CD20" s="31"/>
      <c r="CE20" s="31"/>
      <c r="CF20" s="31"/>
      <c r="CG20" s="31"/>
      <c r="CH20" s="31"/>
      <c r="CI20" s="31"/>
      <c r="CJ20" s="31"/>
      <c r="CK20" s="31"/>
      <c r="CL20" s="31"/>
      <c r="CM20" s="31"/>
      <c r="CN20" s="31"/>
      <c r="CO20" s="31"/>
      <c r="CP20" s="31"/>
      <c r="CQ20" s="31"/>
      <c r="CR20" s="31"/>
      <c r="CS20" s="31"/>
      <c r="CT20" s="31"/>
      <c r="CU20" s="31"/>
      <c r="CV20" s="31"/>
      <c r="CW20" s="31"/>
      <c r="CX20" s="31"/>
      <c r="CY20" s="31"/>
      <c r="CZ20" s="31"/>
      <c r="DA20" s="31"/>
      <c r="DB20" s="31"/>
      <c r="DC20" s="31"/>
      <c r="DD20" s="31"/>
      <c r="DE20" s="31"/>
      <c r="DF20" s="31"/>
      <c r="DG20" s="31"/>
      <c r="DH20" s="31"/>
      <c r="DI20" s="31"/>
      <c r="DJ20" s="31"/>
      <c r="DK20" s="31"/>
      <c r="DL20" s="31"/>
      <c r="DM20" s="31"/>
      <c r="DN20" s="31"/>
      <c r="DO20" s="31"/>
      <c r="DP20" s="31"/>
      <c r="DQ20" s="31"/>
      <c r="DR20" s="31"/>
      <c r="DS20" s="31"/>
      <c r="DT20" s="31"/>
      <c r="DU20" s="31"/>
      <c r="DV20" s="31"/>
      <c r="DW20" s="31"/>
      <c r="DX20" s="31"/>
      <c r="DY20" s="31"/>
      <c r="DZ20" s="31"/>
      <c r="EA20" s="31"/>
      <c r="EB20" s="31"/>
      <c r="EC20" s="31"/>
      <c r="ED20" s="31"/>
      <c r="EE20" s="31"/>
      <c r="EF20" s="31"/>
      <c r="EG20" s="31"/>
      <c r="EH20" s="31"/>
      <c r="EI20" s="31"/>
      <c r="EJ20" s="31"/>
      <c r="EK20" s="31"/>
      <c r="EL20" s="31"/>
      <c r="EM20" s="31"/>
      <c r="EN20" s="31"/>
      <c r="EO20" s="31"/>
      <c r="EP20" s="31"/>
      <c r="EQ20" s="31"/>
      <c r="ER20" s="31"/>
      <c r="ES20" s="31"/>
      <c r="ET20" s="31"/>
      <c r="EU20" s="31"/>
      <c r="EV20" s="31"/>
      <c r="EW20" s="31"/>
      <c r="EX20" s="31"/>
      <c r="EY20" s="31"/>
      <c r="EZ20" s="31"/>
      <c r="FA20" s="31"/>
      <c r="FB20" s="31"/>
      <c r="FC20" s="31"/>
      <c r="FD20" s="31"/>
      <c r="FE20" s="31"/>
      <c r="FF20" s="31"/>
      <c r="FG20" s="31"/>
      <c r="FH20" s="31"/>
      <c r="FI20" s="31"/>
      <c r="FJ20" s="31"/>
      <c r="FK20" s="31"/>
      <c r="FL20" s="31"/>
      <c r="FM20" s="31"/>
      <c r="FN20" s="31"/>
      <c r="FO20" s="31"/>
      <c r="FP20" s="31"/>
      <c r="FQ20" s="31"/>
      <c r="FR20" s="31"/>
      <c r="FS20" s="31"/>
      <c r="FT20" s="31"/>
      <c r="FU20" s="31"/>
      <c r="FV20" s="31"/>
      <c r="FW20" s="31"/>
      <c r="FX20" s="31"/>
      <c r="FY20" s="31"/>
      <c r="FZ20" s="31"/>
      <c r="GA20" s="31"/>
      <c r="GB20" s="31"/>
      <c r="GC20" s="31"/>
      <c r="GD20" s="31"/>
      <c r="GE20" s="31"/>
      <c r="GF20" s="31"/>
      <c r="GG20" s="31"/>
      <c r="GH20" s="31"/>
      <c r="GI20" s="31"/>
      <c r="GJ20" s="31"/>
      <c r="GK20" s="31"/>
      <c r="GL20" s="31"/>
      <c r="GM20" s="31"/>
      <c r="GN20" s="31"/>
      <c r="GO20" s="31"/>
      <c r="GP20" s="31"/>
      <c r="GQ20" s="31"/>
      <c r="GR20" s="31"/>
      <c r="GS20" s="31"/>
      <c r="GT20" s="31"/>
      <c r="GU20" s="31"/>
      <c r="GV20" s="31"/>
      <c r="GW20" s="31"/>
      <c r="GX20" s="31"/>
      <c r="GY20" s="31"/>
      <c r="GZ20" s="31"/>
      <c r="HA20" s="31"/>
      <c r="HB20" s="31"/>
      <c r="HC20" s="31"/>
      <c r="HD20" s="31"/>
      <c r="HE20" s="31"/>
      <c r="HF20" s="31"/>
      <c r="HG20" s="31"/>
      <c r="HH20" s="31"/>
      <c r="HI20" s="31"/>
      <c r="HJ20" s="31"/>
      <c r="HK20" s="31"/>
      <c r="HL20" s="31"/>
      <c r="HM20" s="31"/>
      <c r="HN20" s="31"/>
      <c r="HO20" s="31"/>
      <c r="HP20" s="31"/>
      <c r="HQ20" s="31"/>
      <c r="HR20" s="31"/>
      <c r="HS20" s="31"/>
      <c r="HT20" s="31"/>
      <c r="HU20" s="31"/>
      <c r="HV20" s="31"/>
      <c r="HW20" s="31"/>
      <c r="HX20" s="31"/>
      <c r="HY20" s="31"/>
      <c r="HZ20" s="31"/>
      <c r="IA20" s="31"/>
      <c r="IB20" s="31"/>
      <c r="IC20" s="31"/>
      <c r="ID20" s="31"/>
      <c r="IE20" s="31"/>
      <c r="IF20" s="31"/>
      <c r="IG20" s="31"/>
      <c r="IH20" s="31"/>
      <c r="II20" s="31"/>
      <c r="IJ20" s="31"/>
      <c r="IK20" s="31"/>
      <c r="IL20" s="31"/>
      <c r="IM20" s="31"/>
      <c r="IN20" s="31"/>
      <c r="IO20" s="31"/>
      <c r="IP20" s="31"/>
      <c r="IQ20" s="31"/>
      <c r="IR20" s="31"/>
      <c r="IS20" s="31"/>
      <c r="IT20" s="31"/>
      <c r="IU20" s="31"/>
      <c r="IV20" s="31"/>
      <c r="IW20" s="31"/>
      <c r="IX20" s="31"/>
      <c r="IY20" s="31"/>
      <c r="IZ20" s="31"/>
      <c r="JA20" s="31"/>
      <c r="JB20" s="31"/>
      <c r="JC20" s="31"/>
      <c r="JD20" s="31"/>
      <c r="JE20" s="31"/>
      <c r="JF20" s="31"/>
      <c r="JG20" s="31"/>
      <c r="JH20" s="31"/>
      <c r="JI20" s="31"/>
      <c r="JJ20" s="31"/>
      <c r="JK20" s="31"/>
      <c r="JL20" s="31"/>
      <c r="JM20" s="31"/>
      <c r="JN20" s="31"/>
      <c r="JO20" s="31"/>
      <c r="JP20" s="31"/>
      <c r="JQ20" s="31"/>
      <c r="JR20" s="31"/>
      <c r="JS20" s="31"/>
      <c r="JT20" s="31"/>
      <c r="JU20" s="31"/>
      <c r="JV20" s="31"/>
      <c r="JW20" s="31"/>
      <c r="JX20" s="31"/>
      <c r="JY20" s="31"/>
      <c r="JZ20" s="31"/>
      <c r="KA20" s="31"/>
      <c r="KB20" s="31"/>
      <c r="KC20" s="31"/>
      <c r="KD20" s="31"/>
      <c r="KE20" s="31"/>
      <c r="KF20" s="31"/>
      <c r="KG20" s="31"/>
      <c r="KH20" s="31"/>
      <c r="KI20" s="31"/>
      <c r="KJ20" s="31"/>
      <c r="KK20" s="31"/>
      <c r="KL20" s="31"/>
      <c r="KM20" s="31"/>
      <c r="KN20" s="31"/>
      <c r="KO20" s="31"/>
      <c r="KP20" s="31"/>
      <c r="KQ20" s="31"/>
      <c r="KR20" s="31"/>
      <c r="KS20" s="31"/>
      <c r="KT20" s="31"/>
      <c r="KU20" s="31"/>
      <c r="KV20" s="31"/>
      <c r="KW20" s="31"/>
      <c r="KX20" s="31"/>
      <c r="KY20" s="31"/>
      <c r="KZ20" s="31"/>
      <c r="LA20" s="31"/>
      <c r="LB20" s="31"/>
      <c r="LC20" s="31"/>
      <c r="LD20" s="31"/>
      <c r="LE20" s="31"/>
      <c r="LF20" s="31"/>
      <c r="LG20" s="31"/>
      <c r="LH20" s="31"/>
      <c r="LI20" s="31"/>
      <c r="LJ20" s="31"/>
      <c r="LK20" s="31"/>
      <c r="LL20" s="31"/>
      <c r="LM20" s="31"/>
      <c r="LN20" s="31"/>
      <c r="LO20" s="31"/>
      <c r="LP20" s="31"/>
      <c r="LQ20" s="31"/>
      <c r="LR20" s="31"/>
      <c r="LS20" s="31"/>
      <c r="LT20" s="31"/>
      <c r="LU20" s="31"/>
      <c r="LV20" s="31"/>
    </row>
    <row r="21" spans="1:334" ht="30" x14ac:dyDescent="0.25">
      <c r="A21" s="59" t="s">
        <v>25</v>
      </c>
      <c r="B21" s="34" t="s">
        <v>43</v>
      </c>
      <c r="C21" s="34" t="s">
        <v>151</v>
      </c>
      <c r="D21" s="34" t="s">
        <v>69</v>
      </c>
      <c r="E21" s="35">
        <v>41057</v>
      </c>
      <c r="F21" s="34" t="s">
        <v>8</v>
      </c>
      <c r="G21" s="36">
        <v>60004</v>
      </c>
      <c r="H21" s="33" t="s">
        <v>77</v>
      </c>
      <c r="I21" s="33" t="s">
        <v>129</v>
      </c>
      <c r="J21" s="33"/>
      <c r="K21" s="83" t="s">
        <v>210</v>
      </c>
    </row>
    <row r="22" spans="1:334" s="29" customFormat="1" ht="36" customHeight="1" x14ac:dyDescent="0.25">
      <c r="A22" s="59" t="s">
        <v>19</v>
      </c>
      <c r="B22" s="34" t="s">
        <v>60</v>
      </c>
      <c r="C22" s="34" t="s">
        <v>138</v>
      </c>
      <c r="D22" s="33" t="s">
        <v>185</v>
      </c>
      <c r="E22" s="35">
        <v>40954</v>
      </c>
      <c r="F22" s="34" t="s">
        <v>84</v>
      </c>
      <c r="G22" s="36">
        <v>204773</v>
      </c>
      <c r="H22" s="33" t="s">
        <v>78</v>
      </c>
      <c r="I22" s="33" t="s">
        <v>54</v>
      </c>
      <c r="J22" s="33"/>
      <c r="K22" s="83" t="s">
        <v>211</v>
      </c>
      <c r="L22" s="31"/>
      <c r="M22" s="31"/>
      <c r="N22" s="31"/>
      <c r="O22" s="31"/>
      <c r="P22" s="31"/>
      <c r="Q22" s="31"/>
      <c r="R22" s="31"/>
      <c r="S22" s="31"/>
      <c r="T22" s="31"/>
      <c r="U22" s="31"/>
      <c r="V22" s="31"/>
      <c r="W22" s="31"/>
      <c r="X22" s="31"/>
      <c r="Y22" s="31"/>
      <c r="Z22" s="31"/>
      <c r="AA22" s="31"/>
      <c r="AB22" s="31"/>
      <c r="AC22" s="31"/>
      <c r="AD22" s="31"/>
      <c r="AE22" s="31"/>
      <c r="AF22" s="31"/>
      <c r="AG22" s="31"/>
      <c r="AH22" s="31"/>
      <c r="AI22" s="31"/>
      <c r="AJ22" s="31"/>
      <c r="AK22" s="31"/>
      <c r="AL22" s="31"/>
      <c r="AM22" s="31"/>
      <c r="AN22" s="31"/>
      <c r="AO22" s="31"/>
      <c r="AP22" s="31"/>
      <c r="AQ22" s="31"/>
      <c r="AR22" s="31"/>
      <c r="AS22" s="31"/>
      <c r="AT22" s="31"/>
      <c r="AU22" s="31"/>
      <c r="AV22" s="31"/>
      <c r="AW22" s="31"/>
      <c r="AX22" s="31"/>
      <c r="AY22" s="31"/>
      <c r="AZ22" s="31"/>
      <c r="BA22" s="31"/>
      <c r="BB22" s="31"/>
      <c r="BC22" s="31"/>
      <c r="BD22" s="31"/>
      <c r="BE22" s="31"/>
      <c r="BF22" s="31"/>
      <c r="BG22" s="31"/>
      <c r="BH22" s="31"/>
      <c r="BI22" s="31"/>
      <c r="BJ22" s="31"/>
      <c r="BK22" s="31"/>
      <c r="BL22" s="31"/>
      <c r="BM22" s="31"/>
      <c r="BN22" s="31"/>
      <c r="BO22" s="31"/>
      <c r="BP22" s="31"/>
      <c r="BQ22" s="31"/>
      <c r="BR22" s="31"/>
      <c r="BS22" s="31"/>
      <c r="BT22" s="31"/>
      <c r="BU22" s="31"/>
      <c r="BV22" s="31"/>
      <c r="BW22" s="31"/>
      <c r="BX22" s="31"/>
      <c r="BY22" s="31"/>
      <c r="BZ22" s="31"/>
      <c r="CA22" s="31"/>
      <c r="CB22" s="31"/>
      <c r="CC22" s="31"/>
      <c r="CD22" s="31"/>
      <c r="CE22" s="31"/>
      <c r="CF22" s="31"/>
      <c r="CG22" s="31"/>
      <c r="CH22" s="31"/>
      <c r="CI22" s="31"/>
      <c r="CJ22" s="31"/>
      <c r="CK22" s="31"/>
      <c r="CL22" s="31"/>
      <c r="CM22" s="31"/>
      <c r="CN22" s="31"/>
      <c r="CO22" s="31"/>
      <c r="CP22" s="31"/>
      <c r="CQ22" s="31"/>
      <c r="CR22" s="31"/>
      <c r="CS22" s="31"/>
      <c r="CT22" s="31"/>
      <c r="CU22" s="31"/>
      <c r="CV22" s="31"/>
      <c r="CW22" s="31"/>
      <c r="CX22" s="31"/>
      <c r="CY22" s="31"/>
      <c r="CZ22" s="31"/>
      <c r="DA22" s="31"/>
      <c r="DB22" s="31"/>
      <c r="DC22" s="31"/>
      <c r="DD22" s="31"/>
      <c r="DE22" s="31"/>
      <c r="DF22" s="31"/>
      <c r="DG22" s="31"/>
      <c r="DH22" s="31"/>
      <c r="DI22" s="31"/>
      <c r="DJ22" s="31"/>
      <c r="DK22" s="31"/>
      <c r="DL22" s="31"/>
      <c r="DM22" s="31"/>
      <c r="DN22" s="31"/>
      <c r="DO22" s="31"/>
      <c r="DP22" s="31"/>
      <c r="DQ22" s="31"/>
      <c r="DR22" s="31"/>
      <c r="DS22" s="31"/>
      <c r="DT22" s="31"/>
      <c r="DU22" s="31"/>
      <c r="DV22" s="31"/>
      <c r="DW22" s="31"/>
      <c r="DX22" s="31"/>
      <c r="DY22" s="31"/>
      <c r="DZ22" s="31"/>
      <c r="EA22" s="31"/>
      <c r="EB22" s="31"/>
      <c r="EC22" s="31"/>
      <c r="ED22" s="31"/>
      <c r="EE22" s="31"/>
      <c r="EF22" s="31"/>
      <c r="EG22" s="31"/>
      <c r="EH22" s="31"/>
      <c r="EI22" s="31"/>
      <c r="EJ22" s="31"/>
      <c r="EK22" s="31"/>
      <c r="EL22" s="31"/>
      <c r="EM22" s="31"/>
      <c r="EN22" s="31"/>
      <c r="EO22" s="31"/>
      <c r="EP22" s="31"/>
      <c r="EQ22" s="31"/>
      <c r="ER22" s="31"/>
      <c r="ES22" s="31"/>
      <c r="ET22" s="31"/>
      <c r="EU22" s="31"/>
      <c r="EV22" s="31"/>
      <c r="EW22" s="31"/>
      <c r="EX22" s="31"/>
      <c r="EY22" s="31"/>
      <c r="EZ22" s="31"/>
      <c r="FA22" s="31"/>
      <c r="FB22" s="31"/>
      <c r="FC22" s="31"/>
      <c r="FD22" s="31"/>
      <c r="FE22" s="31"/>
      <c r="FF22" s="31"/>
      <c r="FG22" s="31"/>
      <c r="FH22" s="31"/>
      <c r="FI22" s="31"/>
      <c r="FJ22" s="31"/>
      <c r="FK22" s="31"/>
      <c r="FL22" s="31"/>
      <c r="FM22" s="31"/>
      <c r="FN22" s="31"/>
      <c r="FO22" s="31"/>
      <c r="FP22" s="31"/>
      <c r="FQ22" s="31"/>
      <c r="FR22" s="31"/>
      <c r="FS22" s="31"/>
      <c r="FT22" s="31"/>
      <c r="FU22" s="31"/>
      <c r="FV22" s="31"/>
      <c r="FW22" s="31"/>
      <c r="FX22" s="31"/>
      <c r="FY22" s="31"/>
      <c r="FZ22" s="31"/>
      <c r="GA22" s="31"/>
      <c r="GB22" s="31"/>
      <c r="GC22" s="31"/>
      <c r="GD22" s="31"/>
      <c r="GE22" s="31"/>
      <c r="GF22" s="31"/>
      <c r="GG22" s="31"/>
      <c r="GH22" s="31"/>
      <c r="GI22" s="31"/>
      <c r="GJ22" s="31"/>
      <c r="GK22" s="31"/>
      <c r="GL22" s="31"/>
      <c r="GM22" s="31"/>
      <c r="GN22" s="31"/>
      <c r="GO22" s="31"/>
      <c r="GP22" s="31"/>
      <c r="GQ22" s="31"/>
      <c r="GR22" s="31"/>
      <c r="GS22" s="31"/>
      <c r="GT22" s="31"/>
      <c r="GU22" s="31"/>
      <c r="GV22" s="31"/>
      <c r="GW22" s="31"/>
      <c r="GX22" s="31"/>
      <c r="GY22" s="31"/>
      <c r="GZ22" s="31"/>
      <c r="HA22" s="31"/>
      <c r="HB22" s="31"/>
      <c r="HC22" s="31"/>
      <c r="HD22" s="31"/>
      <c r="HE22" s="31"/>
      <c r="HF22" s="31"/>
      <c r="HG22" s="31"/>
      <c r="HH22" s="31"/>
      <c r="HI22" s="31"/>
      <c r="HJ22" s="31"/>
      <c r="HK22" s="31"/>
      <c r="HL22" s="31"/>
      <c r="HM22" s="31"/>
      <c r="HN22" s="31"/>
      <c r="HO22" s="31"/>
      <c r="HP22" s="31"/>
      <c r="HQ22" s="31"/>
      <c r="HR22" s="31"/>
      <c r="HS22" s="31"/>
      <c r="HT22" s="31"/>
      <c r="HU22" s="31"/>
      <c r="HV22" s="31"/>
      <c r="HW22" s="31"/>
      <c r="HX22" s="31"/>
      <c r="HY22" s="31"/>
      <c r="HZ22" s="31"/>
      <c r="IA22" s="31"/>
      <c r="IB22" s="31"/>
      <c r="IC22" s="31"/>
      <c r="ID22" s="31"/>
      <c r="IE22" s="31"/>
      <c r="IF22" s="31"/>
      <c r="IG22" s="31"/>
      <c r="IH22" s="31"/>
      <c r="II22" s="31"/>
      <c r="IJ22" s="31"/>
      <c r="IK22" s="31"/>
      <c r="IL22" s="31"/>
      <c r="IM22" s="31"/>
      <c r="IN22" s="31"/>
      <c r="IO22" s="31"/>
      <c r="IP22" s="31"/>
      <c r="IQ22" s="31"/>
      <c r="IR22" s="31"/>
      <c r="IS22" s="31"/>
      <c r="IT22" s="31"/>
      <c r="IU22" s="31"/>
      <c r="IV22" s="31"/>
      <c r="IW22" s="31"/>
      <c r="IX22" s="31"/>
      <c r="IY22" s="31"/>
      <c r="IZ22" s="31"/>
      <c r="JA22" s="31"/>
      <c r="JB22" s="31"/>
      <c r="JC22" s="31"/>
      <c r="JD22" s="31"/>
      <c r="JE22" s="31"/>
      <c r="JF22" s="31"/>
      <c r="JG22" s="31"/>
      <c r="JH22" s="31"/>
      <c r="JI22" s="31"/>
      <c r="JJ22" s="31"/>
      <c r="JK22" s="31"/>
      <c r="JL22" s="31"/>
      <c r="JM22" s="31"/>
      <c r="JN22" s="31"/>
      <c r="JO22" s="31"/>
      <c r="JP22" s="31"/>
      <c r="JQ22" s="31"/>
      <c r="JR22" s="31"/>
      <c r="JS22" s="31"/>
      <c r="JT22" s="31"/>
      <c r="JU22" s="31"/>
      <c r="JV22" s="31"/>
      <c r="JW22" s="31"/>
      <c r="JX22" s="31"/>
      <c r="JY22" s="31"/>
      <c r="JZ22" s="31"/>
      <c r="KA22" s="31"/>
      <c r="KB22" s="31"/>
      <c r="KC22" s="31"/>
      <c r="KD22" s="31"/>
      <c r="KE22" s="31"/>
      <c r="KF22" s="31"/>
      <c r="KG22" s="31"/>
      <c r="KH22" s="31"/>
      <c r="KI22" s="31"/>
      <c r="KJ22" s="31"/>
      <c r="KK22" s="31"/>
      <c r="KL22" s="31"/>
      <c r="KM22" s="31"/>
      <c r="KN22" s="31"/>
      <c r="KO22" s="31"/>
      <c r="KP22" s="31"/>
      <c r="KQ22" s="31"/>
      <c r="KR22" s="31"/>
      <c r="KS22" s="31"/>
      <c r="KT22" s="31"/>
      <c r="KU22" s="31"/>
      <c r="KV22" s="31"/>
      <c r="KW22" s="31"/>
      <c r="KX22" s="31"/>
      <c r="KY22" s="31"/>
      <c r="KZ22" s="31"/>
      <c r="LA22" s="31"/>
      <c r="LB22" s="31"/>
      <c r="LC22" s="31"/>
      <c r="LD22" s="31"/>
      <c r="LE22" s="31"/>
      <c r="LF22" s="31"/>
      <c r="LG22" s="31"/>
      <c r="LH22" s="31"/>
      <c r="LI22" s="31"/>
      <c r="LJ22" s="31"/>
      <c r="LK22" s="31"/>
      <c r="LL22" s="31"/>
      <c r="LM22" s="31"/>
      <c r="LN22" s="31"/>
      <c r="LO22" s="31"/>
      <c r="LP22" s="31"/>
      <c r="LQ22" s="31"/>
      <c r="LR22" s="31"/>
      <c r="LS22" s="31"/>
      <c r="LT22" s="31"/>
      <c r="LU22" s="31"/>
      <c r="LV22" s="31"/>
    </row>
    <row r="23" spans="1:334" s="29" customFormat="1" ht="35.25" customHeight="1" x14ac:dyDescent="0.25">
      <c r="A23" s="59" t="s">
        <v>25</v>
      </c>
      <c r="B23" s="34" t="s">
        <v>61</v>
      </c>
      <c r="C23" s="34" t="s">
        <v>138</v>
      </c>
      <c r="D23" s="33" t="s">
        <v>64</v>
      </c>
      <c r="E23" s="35">
        <v>41059</v>
      </c>
      <c r="F23" s="34" t="s">
        <v>84</v>
      </c>
      <c r="G23" s="36">
        <v>368135</v>
      </c>
      <c r="H23" s="33" t="s">
        <v>78</v>
      </c>
      <c r="I23" s="33" t="s">
        <v>54</v>
      </c>
      <c r="J23" s="33"/>
      <c r="K23" s="83" t="s">
        <v>212</v>
      </c>
      <c r="L23" s="31"/>
      <c r="M23" s="31"/>
      <c r="N23" s="31"/>
      <c r="O23" s="31"/>
      <c r="P23" s="31"/>
      <c r="Q23" s="31"/>
      <c r="R23" s="31"/>
      <c r="S23" s="31"/>
      <c r="T23" s="31"/>
      <c r="U23" s="31"/>
      <c r="V23" s="31"/>
      <c r="W23" s="31"/>
      <c r="X23" s="31"/>
      <c r="Y23" s="31"/>
      <c r="Z23" s="31"/>
      <c r="AA23" s="31"/>
      <c r="AB23" s="31"/>
      <c r="AC23" s="31"/>
      <c r="AD23" s="31"/>
      <c r="AE23" s="31"/>
      <c r="AF23" s="31"/>
      <c r="AG23" s="31"/>
      <c r="AH23" s="31"/>
      <c r="AI23" s="31"/>
      <c r="AJ23" s="31"/>
      <c r="AK23" s="31"/>
      <c r="AL23" s="31"/>
      <c r="AM23" s="31"/>
      <c r="AN23" s="31"/>
      <c r="AO23" s="31"/>
      <c r="AP23" s="31"/>
      <c r="AQ23" s="31"/>
      <c r="AR23" s="31"/>
      <c r="AS23" s="31"/>
      <c r="AT23" s="31"/>
      <c r="AU23" s="31"/>
      <c r="AV23" s="31"/>
      <c r="AW23" s="31"/>
      <c r="AX23" s="31"/>
      <c r="AY23" s="31"/>
      <c r="AZ23" s="31"/>
      <c r="BA23" s="31"/>
      <c r="BB23" s="31"/>
      <c r="BC23" s="31"/>
      <c r="BD23" s="31"/>
      <c r="BE23" s="31"/>
      <c r="BF23" s="31"/>
      <c r="BG23" s="31"/>
      <c r="BH23" s="31"/>
      <c r="BI23" s="31"/>
      <c r="BJ23" s="31"/>
      <c r="BK23" s="31"/>
      <c r="BL23" s="31"/>
      <c r="BM23" s="31"/>
      <c r="BN23" s="31"/>
      <c r="BO23" s="31"/>
      <c r="BP23" s="31"/>
      <c r="BQ23" s="31"/>
      <c r="BR23" s="31"/>
      <c r="BS23" s="31"/>
      <c r="BT23" s="31"/>
      <c r="BU23" s="31"/>
      <c r="BV23" s="31"/>
      <c r="BW23" s="31"/>
      <c r="BX23" s="31"/>
      <c r="BY23" s="31"/>
      <c r="BZ23" s="31"/>
      <c r="CA23" s="31"/>
      <c r="CB23" s="31"/>
      <c r="CC23" s="31"/>
      <c r="CD23" s="31"/>
      <c r="CE23" s="31"/>
      <c r="CF23" s="31"/>
      <c r="CG23" s="31"/>
      <c r="CH23" s="31"/>
      <c r="CI23" s="31"/>
      <c r="CJ23" s="31"/>
      <c r="CK23" s="31"/>
      <c r="CL23" s="31"/>
      <c r="CM23" s="31"/>
      <c r="CN23" s="31"/>
      <c r="CO23" s="31"/>
      <c r="CP23" s="31"/>
      <c r="CQ23" s="31"/>
      <c r="CR23" s="31"/>
      <c r="CS23" s="31"/>
      <c r="CT23" s="31"/>
      <c r="CU23" s="31"/>
      <c r="CV23" s="31"/>
      <c r="CW23" s="31"/>
      <c r="CX23" s="31"/>
      <c r="CY23" s="31"/>
      <c r="CZ23" s="31"/>
      <c r="DA23" s="31"/>
      <c r="DB23" s="31"/>
      <c r="DC23" s="31"/>
      <c r="DD23" s="31"/>
      <c r="DE23" s="31"/>
      <c r="DF23" s="31"/>
      <c r="DG23" s="31"/>
      <c r="DH23" s="31"/>
      <c r="DI23" s="31"/>
      <c r="DJ23" s="31"/>
      <c r="DK23" s="31"/>
      <c r="DL23" s="31"/>
      <c r="DM23" s="31"/>
      <c r="DN23" s="31"/>
      <c r="DO23" s="31"/>
      <c r="DP23" s="31"/>
      <c r="DQ23" s="31"/>
      <c r="DR23" s="31"/>
      <c r="DS23" s="31"/>
      <c r="DT23" s="31"/>
      <c r="DU23" s="31"/>
      <c r="DV23" s="31"/>
      <c r="DW23" s="31"/>
      <c r="DX23" s="31"/>
      <c r="DY23" s="31"/>
      <c r="DZ23" s="31"/>
      <c r="EA23" s="31"/>
      <c r="EB23" s="31"/>
      <c r="EC23" s="31"/>
      <c r="ED23" s="31"/>
      <c r="EE23" s="31"/>
      <c r="EF23" s="31"/>
      <c r="EG23" s="31"/>
      <c r="EH23" s="31"/>
      <c r="EI23" s="31"/>
      <c r="EJ23" s="31"/>
      <c r="EK23" s="31"/>
      <c r="EL23" s="31"/>
      <c r="EM23" s="31"/>
      <c r="EN23" s="31"/>
      <c r="EO23" s="31"/>
      <c r="EP23" s="31"/>
      <c r="EQ23" s="31"/>
      <c r="ER23" s="31"/>
      <c r="ES23" s="31"/>
      <c r="ET23" s="31"/>
      <c r="EU23" s="31"/>
      <c r="EV23" s="31"/>
      <c r="EW23" s="31"/>
      <c r="EX23" s="31"/>
      <c r="EY23" s="31"/>
      <c r="EZ23" s="31"/>
      <c r="FA23" s="31"/>
      <c r="FB23" s="31"/>
      <c r="FC23" s="31"/>
      <c r="FD23" s="31"/>
      <c r="FE23" s="31"/>
      <c r="FF23" s="31"/>
      <c r="FG23" s="31"/>
      <c r="FH23" s="31"/>
      <c r="FI23" s="31"/>
      <c r="FJ23" s="31"/>
      <c r="FK23" s="31"/>
      <c r="FL23" s="31"/>
      <c r="FM23" s="31"/>
      <c r="FN23" s="31"/>
      <c r="FO23" s="31"/>
      <c r="FP23" s="31"/>
      <c r="FQ23" s="31"/>
      <c r="FR23" s="31"/>
      <c r="FS23" s="31"/>
      <c r="FT23" s="31"/>
      <c r="FU23" s="31"/>
      <c r="FV23" s="31"/>
      <c r="FW23" s="31"/>
      <c r="FX23" s="31"/>
      <c r="FY23" s="31"/>
      <c r="FZ23" s="31"/>
      <c r="GA23" s="31"/>
      <c r="GB23" s="31"/>
      <c r="GC23" s="31"/>
      <c r="GD23" s="31"/>
      <c r="GE23" s="31"/>
      <c r="GF23" s="31"/>
      <c r="GG23" s="31"/>
      <c r="GH23" s="31"/>
      <c r="GI23" s="31"/>
      <c r="GJ23" s="31"/>
      <c r="GK23" s="31"/>
      <c r="GL23" s="31"/>
      <c r="GM23" s="31"/>
      <c r="GN23" s="31"/>
      <c r="GO23" s="31"/>
      <c r="GP23" s="31"/>
      <c r="GQ23" s="31"/>
      <c r="GR23" s="31"/>
      <c r="GS23" s="31"/>
      <c r="GT23" s="31"/>
      <c r="GU23" s="31"/>
      <c r="GV23" s="31"/>
      <c r="GW23" s="31"/>
      <c r="GX23" s="31"/>
      <c r="GY23" s="31"/>
      <c r="GZ23" s="31"/>
      <c r="HA23" s="31"/>
      <c r="HB23" s="31"/>
      <c r="HC23" s="31"/>
      <c r="HD23" s="31"/>
      <c r="HE23" s="31"/>
      <c r="HF23" s="31"/>
      <c r="HG23" s="31"/>
      <c r="HH23" s="31"/>
      <c r="HI23" s="31"/>
      <c r="HJ23" s="31"/>
      <c r="HK23" s="31"/>
      <c r="HL23" s="31"/>
      <c r="HM23" s="31"/>
      <c r="HN23" s="31"/>
      <c r="HO23" s="31"/>
      <c r="HP23" s="31"/>
      <c r="HQ23" s="31"/>
      <c r="HR23" s="31"/>
      <c r="HS23" s="31"/>
      <c r="HT23" s="31"/>
      <c r="HU23" s="31"/>
      <c r="HV23" s="31"/>
      <c r="HW23" s="31"/>
      <c r="HX23" s="31"/>
      <c r="HY23" s="31"/>
      <c r="HZ23" s="31"/>
      <c r="IA23" s="31"/>
      <c r="IB23" s="31"/>
      <c r="IC23" s="31"/>
      <c r="ID23" s="31"/>
      <c r="IE23" s="31"/>
      <c r="IF23" s="31"/>
      <c r="IG23" s="31"/>
      <c r="IH23" s="31"/>
      <c r="II23" s="31"/>
      <c r="IJ23" s="31"/>
      <c r="IK23" s="31"/>
      <c r="IL23" s="31"/>
      <c r="IM23" s="31"/>
      <c r="IN23" s="31"/>
      <c r="IO23" s="31"/>
      <c r="IP23" s="31"/>
      <c r="IQ23" s="31"/>
      <c r="IR23" s="31"/>
      <c r="IS23" s="31"/>
      <c r="IT23" s="31"/>
      <c r="IU23" s="31"/>
      <c r="IV23" s="31"/>
      <c r="IW23" s="31"/>
      <c r="IX23" s="31"/>
      <c r="IY23" s="31"/>
      <c r="IZ23" s="31"/>
      <c r="JA23" s="31"/>
      <c r="JB23" s="31"/>
      <c r="JC23" s="31"/>
      <c r="JD23" s="31"/>
      <c r="JE23" s="31"/>
      <c r="JF23" s="31"/>
      <c r="JG23" s="31"/>
      <c r="JH23" s="31"/>
      <c r="JI23" s="31"/>
      <c r="JJ23" s="31"/>
      <c r="JK23" s="31"/>
      <c r="JL23" s="31"/>
      <c r="JM23" s="31"/>
      <c r="JN23" s="31"/>
      <c r="JO23" s="31"/>
      <c r="JP23" s="31"/>
      <c r="JQ23" s="31"/>
      <c r="JR23" s="31"/>
      <c r="JS23" s="31"/>
      <c r="JT23" s="31"/>
      <c r="JU23" s="31"/>
      <c r="JV23" s="31"/>
      <c r="JW23" s="31"/>
      <c r="JX23" s="31"/>
      <c r="JY23" s="31"/>
      <c r="JZ23" s="31"/>
      <c r="KA23" s="31"/>
      <c r="KB23" s="31"/>
      <c r="KC23" s="31"/>
      <c r="KD23" s="31"/>
      <c r="KE23" s="31"/>
      <c r="KF23" s="31"/>
      <c r="KG23" s="31"/>
      <c r="KH23" s="31"/>
      <c r="KI23" s="31"/>
      <c r="KJ23" s="31"/>
      <c r="KK23" s="31"/>
      <c r="KL23" s="31"/>
      <c r="KM23" s="31"/>
      <c r="KN23" s="31"/>
      <c r="KO23" s="31"/>
      <c r="KP23" s="31"/>
      <c r="KQ23" s="31"/>
      <c r="KR23" s="31"/>
      <c r="KS23" s="31"/>
      <c r="KT23" s="31"/>
      <c r="KU23" s="31"/>
      <c r="KV23" s="31"/>
      <c r="KW23" s="31"/>
      <c r="KX23" s="31"/>
      <c r="KY23" s="31"/>
      <c r="KZ23" s="31"/>
      <c r="LA23" s="31"/>
      <c r="LB23" s="31"/>
      <c r="LC23" s="31"/>
      <c r="LD23" s="31"/>
      <c r="LE23" s="31"/>
      <c r="LF23" s="31"/>
      <c r="LG23" s="31"/>
      <c r="LH23" s="31"/>
      <c r="LI23" s="31"/>
      <c r="LJ23" s="31"/>
      <c r="LK23" s="31"/>
      <c r="LL23" s="31"/>
      <c r="LM23" s="31"/>
      <c r="LN23" s="31"/>
      <c r="LO23" s="31"/>
      <c r="LP23" s="31"/>
      <c r="LQ23" s="31"/>
      <c r="LR23" s="31"/>
      <c r="LS23" s="31"/>
      <c r="LT23" s="31"/>
      <c r="LU23" s="31"/>
      <c r="LV23" s="31"/>
    </row>
    <row r="24" spans="1:334" ht="35.25" customHeight="1" x14ac:dyDescent="0.25">
      <c r="A24" s="62" t="s">
        <v>29</v>
      </c>
      <c r="B24" s="4" t="s">
        <v>59</v>
      </c>
      <c r="C24" s="4" t="s">
        <v>57</v>
      </c>
      <c r="D24" s="2" t="s">
        <v>67</v>
      </c>
      <c r="E24" s="6">
        <v>41100</v>
      </c>
      <c r="F24" s="9" t="s">
        <v>12</v>
      </c>
      <c r="G24" s="7">
        <v>151300</v>
      </c>
      <c r="H24" s="1" t="s">
        <v>77</v>
      </c>
      <c r="I24" s="2" t="s">
        <v>130</v>
      </c>
      <c r="J24" s="2"/>
      <c r="K24" s="83" t="s">
        <v>213</v>
      </c>
    </row>
    <row r="25" spans="1:334" s="29" customFormat="1" x14ac:dyDescent="0.25">
      <c r="A25" s="59" t="s">
        <v>25</v>
      </c>
      <c r="B25" s="34" t="s">
        <v>50</v>
      </c>
      <c r="C25" s="34" t="s">
        <v>144</v>
      </c>
      <c r="D25" s="33" t="s">
        <v>182</v>
      </c>
      <c r="E25" s="35">
        <v>41015</v>
      </c>
      <c r="F25" s="34" t="s">
        <v>14</v>
      </c>
      <c r="G25" s="36">
        <v>43650</v>
      </c>
      <c r="H25" s="33" t="s">
        <v>77</v>
      </c>
      <c r="I25" s="33" t="s">
        <v>133</v>
      </c>
      <c r="J25" s="33"/>
      <c r="K25" s="83" t="s">
        <v>214</v>
      </c>
      <c r="L25" s="31"/>
      <c r="M25" s="31"/>
      <c r="N25" s="31"/>
      <c r="O25" s="31"/>
      <c r="P25" s="31"/>
      <c r="Q25" s="31"/>
      <c r="R25" s="31"/>
      <c r="S25" s="31"/>
      <c r="T25" s="31"/>
      <c r="U25" s="31"/>
      <c r="V25" s="31"/>
      <c r="W25" s="31"/>
      <c r="X25" s="31"/>
      <c r="Y25" s="31"/>
      <c r="Z25" s="31"/>
      <c r="AA25" s="31"/>
      <c r="AB25" s="31"/>
      <c r="AC25" s="31"/>
      <c r="AD25" s="31"/>
      <c r="AE25" s="31"/>
      <c r="AF25" s="31"/>
      <c r="AG25" s="31"/>
      <c r="AH25" s="31"/>
      <c r="AI25" s="31"/>
      <c r="AJ25" s="31"/>
      <c r="AK25" s="31"/>
      <c r="AL25" s="31"/>
      <c r="AM25" s="31"/>
      <c r="AN25" s="31"/>
      <c r="AO25" s="31"/>
      <c r="AP25" s="31"/>
      <c r="AQ25" s="31"/>
      <c r="AR25" s="31"/>
      <c r="AS25" s="31"/>
      <c r="AT25" s="31"/>
      <c r="AU25" s="31"/>
      <c r="AV25" s="31"/>
      <c r="AW25" s="31"/>
      <c r="AX25" s="31"/>
      <c r="AY25" s="31"/>
      <c r="AZ25" s="31"/>
      <c r="BA25" s="31"/>
      <c r="BB25" s="31"/>
      <c r="BC25" s="31"/>
      <c r="BD25" s="31"/>
      <c r="BE25" s="31"/>
      <c r="BF25" s="31"/>
      <c r="BG25" s="31"/>
      <c r="BH25" s="31"/>
      <c r="BI25" s="31"/>
      <c r="BJ25" s="31"/>
      <c r="BK25" s="31"/>
      <c r="BL25" s="31"/>
      <c r="BM25" s="31"/>
      <c r="BN25" s="31"/>
      <c r="BO25" s="31"/>
      <c r="BP25" s="31"/>
      <c r="BQ25" s="31"/>
      <c r="BR25" s="31"/>
      <c r="BS25" s="31"/>
      <c r="BT25" s="31"/>
      <c r="BU25" s="31"/>
      <c r="BV25" s="31"/>
      <c r="BW25" s="31"/>
      <c r="BX25" s="31"/>
      <c r="BY25" s="31"/>
      <c r="BZ25" s="31"/>
      <c r="CA25" s="31"/>
      <c r="CB25" s="31"/>
      <c r="CC25" s="31"/>
      <c r="CD25" s="31"/>
      <c r="CE25" s="31"/>
      <c r="CF25" s="31"/>
      <c r="CG25" s="31"/>
      <c r="CH25" s="31"/>
      <c r="CI25" s="31"/>
      <c r="CJ25" s="31"/>
      <c r="CK25" s="31"/>
      <c r="CL25" s="31"/>
      <c r="CM25" s="31"/>
      <c r="CN25" s="31"/>
      <c r="CO25" s="31"/>
      <c r="CP25" s="31"/>
      <c r="CQ25" s="31"/>
      <c r="CR25" s="31"/>
      <c r="CS25" s="31"/>
      <c r="CT25" s="31"/>
      <c r="CU25" s="31"/>
      <c r="CV25" s="31"/>
      <c r="CW25" s="31"/>
      <c r="CX25" s="31"/>
      <c r="CY25" s="31"/>
      <c r="CZ25" s="31"/>
      <c r="DA25" s="31"/>
      <c r="DB25" s="31"/>
      <c r="DC25" s="31"/>
      <c r="DD25" s="31"/>
      <c r="DE25" s="31"/>
      <c r="DF25" s="31"/>
      <c r="DG25" s="31"/>
      <c r="DH25" s="31"/>
      <c r="DI25" s="31"/>
      <c r="DJ25" s="31"/>
      <c r="DK25" s="31"/>
      <c r="DL25" s="31"/>
      <c r="DM25" s="31"/>
      <c r="DN25" s="31"/>
      <c r="DO25" s="31"/>
      <c r="DP25" s="31"/>
      <c r="DQ25" s="31"/>
      <c r="DR25" s="31"/>
      <c r="DS25" s="31"/>
      <c r="DT25" s="31"/>
      <c r="DU25" s="31"/>
      <c r="DV25" s="31"/>
      <c r="DW25" s="31"/>
      <c r="DX25" s="31"/>
      <c r="DY25" s="31"/>
      <c r="DZ25" s="31"/>
      <c r="EA25" s="31"/>
      <c r="EB25" s="31"/>
      <c r="EC25" s="31"/>
      <c r="ED25" s="31"/>
      <c r="EE25" s="31"/>
      <c r="EF25" s="31"/>
      <c r="EG25" s="31"/>
      <c r="EH25" s="31"/>
      <c r="EI25" s="31"/>
      <c r="EJ25" s="31"/>
      <c r="EK25" s="31"/>
      <c r="EL25" s="31"/>
      <c r="EM25" s="31"/>
      <c r="EN25" s="31"/>
      <c r="EO25" s="31"/>
      <c r="EP25" s="31"/>
      <c r="EQ25" s="31"/>
      <c r="ER25" s="31"/>
      <c r="ES25" s="31"/>
      <c r="ET25" s="31"/>
      <c r="EU25" s="31"/>
      <c r="EV25" s="31"/>
      <c r="EW25" s="31"/>
      <c r="EX25" s="31"/>
      <c r="EY25" s="31"/>
      <c r="EZ25" s="31"/>
      <c r="FA25" s="31"/>
      <c r="FB25" s="31"/>
      <c r="FC25" s="31"/>
      <c r="FD25" s="31"/>
      <c r="FE25" s="31"/>
      <c r="FF25" s="31"/>
      <c r="FG25" s="31"/>
      <c r="FH25" s="31"/>
      <c r="FI25" s="31"/>
      <c r="FJ25" s="31"/>
      <c r="FK25" s="31"/>
      <c r="FL25" s="31"/>
      <c r="FM25" s="31"/>
      <c r="FN25" s="31"/>
      <c r="FO25" s="31"/>
      <c r="FP25" s="31"/>
      <c r="FQ25" s="31"/>
      <c r="FR25" s="31"/>
      <c r="FS25" s="31"/>
      <c r="FT25" s="31"/>
      <c r="FU25" s="31"/>
      <c r="FV25" s="31"/>
      <c r="FW25" s="31"/>
      <c r="FX25" s="31"/>
      <c r="FY25" s="31"/>
      <c r="FZ25" s="31"/>
      <c r="GA25" s="31"/>
      <c r="GB25" s="31"/>
      <c r="GC25" s="31"/>
      <c r="GD25" s="31"/>
      <c r="GE25" s="31"/>
      <c r="GF25" s="31"/>
      <c r="GG25" s="31"/>
      <c r="GH25" s="31"/>
      <c r="GI25" s="31"/>
      <c r="GJ25" s="31"/>
      <c r="GK25" s="31"/>
      <c r="GL25" s="31"/>
      <c r="GM25" s="31"/>
      <c r="GN25" s="31"/>
      <c r="GO25" s="31"/>
      <c r="GP25" s="31"/>
      <c r="GQ25" s="31"/>
      <c r="GR25" s="31"/>
      <c r="GS25" s="31"/>
      <c r="GT25" s="31"/>
      <c r="GU25" s="31"/>
      <c r="GV25" s="31"/>
      <c r="GW25" s="31"/>
      <c r="GX25" s="31"/>
      <c r="GY25" s="31"/>
      <c r="GZ25" s="31"/>
      <c r="HA25" s="31"/>
      <c r="HB25" s="31"/>
      <c r="HC25" s="31"/>
      <c r="HD25" s="31"/>
      <c r="HE25" s="31"/>
      <c r="HF25" s="31"/>
      <c r="HG25" s="31"/>
      <c r="HH25" s="31"/>
      <c r="HI25" s="31"/>
      <c r="HJ25" s="31"/>
      <c r="HK25" s="31"/>
      <c r="HL25" s="31"/>
      <c r="HM25" s="31"/>
      <c r="HN25" s="31"/>
      <c r="HO25" s="31"/>
      <c r="HP25" s="31"/>
      <c r="HQ25" s="31"/>
      <c r="HR25" s="31"/>
      <c r="HS25" s="31"/>
      <c r="HT25" s="31"/>
      <c r="HU25" s="31"/>
      <c r="HV25" s="31"/>
      <c r="HW25" s="31"/>
      <c r="HX25" s="31"/>
      <c r="HY25" s="31"/>
      <c r="HZ25" s="31"/>
      <c r="IA25" s="31"/>
      <c r="IB25" s="31"/>
      <c r="IC25" s="31"/>
      <c r="ID25" s="31"/>
      <c r="IE25" s="31"/>
      <c r="IF25" s="31"/>
      <c r="IG25" s="31"/>
      <c r="IH25" s="31"/>
      <c r="II25" s="31"/>
      <c r="IJ25" s="31"/>
      <c r="IK25" s="31"/>
      <c r="IL25" s="31"/>
      <c r="IM25" s="31"/>
      <c r="IN25" s="31"/>
      <c r="IO25" s="31"/>
      <c r="IP25" s="31"/>
      <c r="IQ25" s="31"/>
      <c r="IR25" s="31"/>
      <c r="IS25" s="31"/>
      <c r="IT25" s="31"/>
      <c r="IU25" s="31"/>
      <c r="IV25" s="31"/>
      <c r="IW25" s="31"/>
      <c r="IX25" s="31"/>
      <c r="IY25" s="31"/>
      <c r="IZ25" s="31"/>
      <c r="JA25" s="31"/>
      <c r="JB25" s="31"/>
      <c r="JC25" s="31"/>
      <c r="JD25" s="31"/>
      <c r="JE25" s="31"/>
      <c r="JF25" s="31"/>
      <c r="JG25" s="31"/>
      <c r="JH25" s="31"/>
      <c r="JI25" s="31"/>
      <c r="JJ25" s="31"/>
      <c r="JK25" s="31"/>
      <c r="JL25" s="31"/>
      <c r="JM25" s="31"/>
      <c r="JN25" s="31"/>
      <c r="JO25" s="31"/>
      <c r="JP25" s="31"/>
      <c r="JQ25" s="31"/>
      <c r="JR25" s="31"/>
      <c r="JS25" s="31"/>
      <c r="JT25" s="31"/>
      <c r="JU25" s="31"/>
      <c r="JV25" s="31"/>
      <c r="JW25" s="31"/>
      <c r="JX25" s="31"/>
      <c r="JY25" s="31"/>
      <c r="JZ25" s="31"/>
      <c r="KA25" s="31"/>
      <c r="KB25" s="31"/>
      <c r="KC25" s="31"/>
      <c r="KD25" s="31"/>
      <c r="KE25" s="31"/>
      <c r="KF25" s="31"/>
      <c r="KG25" s="31"/>
      <c r="KH25" s="31"/>
      <c r="KI25" s="31"/>
      <c r="KJ25" s="31"/>
      <c r="KK25" s="31"/>
      <c r="KL25" s="31"/>
      <c r="KM25" s="31"/>
      <c r="KN25" s="31"/>
      <c r="KO25" s="31"/>
      <c r="KP25" s="31"/>
      <c r="KQ25" s="31"/>
      <c r="KR25" s="31"/>
      <c r="KS25" s="31"/>
      <c r="KT25" s="31"/>
      <c r="KU25" s="31"/>
      <c r="KV25" s="31"/>
      <c r="KW25" s="31"/>
      <c r="KX25" s="31"/>
      <c r="KY25" s="31"/>
      <c r="KZ25" s="31"/>
      <c r="LA25" s="31"/>
      <c r="LB25" s="31"/>
      <c r="LC25" s="31"/>
      <c r="LD25" s="31"/>
      <c r="LE25" s="31"/>
      <c r="LF25" s="31"/>
      <c r="LG25" s="31"/>
      <c r="LH25" s="31"/>
      <c r="LI25" s="31"/>
      <c r="LJ25" s="31"/>
      <c r="LK25" s="31"/>
      <c r="LL25" s="31"/>
      <c r="LM25" s="31"/>
      <c r="LN25" s="31"/>
      <c r="LO25" s="31"/>
      <c r="LP25" s="31"/>
      <c r="LQ25" s="31"/>
      <c r="LR25" s="31"/>
      <c r="LS25" s="31"/>
      <c r="LT25" s="31"/>
      <c r="LU25" s="31"/>
      <c r="LV25" s="31"/>
    </row>
    <row r="26" spans="1:334" s="29" customFormat="1" ht="30" x14ac:dyDescent="0.25">
      <c r="A26" s="59" t="s">
        <v>25</v>
      </c>
      <c r="B26" s="34" t="s">
        <v>94</v>
      </c>
      <c r="C26" s="34" t="s">
        <v>162</v>
      </c>
      <c r="D26" s="33" t="s">
        <v>180</v>
      </c>
      <c r="E26" s="35">
        <v>41061</v>
      </c>
      <c r="F26" s="34" t="s">
        <v>11</v>
      </c>
      <c r="G26" s="42">
        <v>624161</v>
      </c>
      <c r="H26" s="33" t="s">
        <v>77</v>
      </c>
      <c r="I26" s="33" t="s">
        <v>99</v>
      </c>
      <c r="J26" s="33"/>
      <c r="K26" s="85" t="s">
        <v>215</v>
      </c>
      <c r="L26" s="31"/>
      <c r="M26" s="31"/>
      <c r="N26" s="31"/>
      <c r="O26" s="31"/>
      <c r="P26" s="31"/>
      <c r="Q26" s="31"/>
      <c r="R26" s="31"/>
      <c r="S26" s="31"/>
      <c r="T26" s="31"/>
      <c r="U26" s="31"/>
      <c r="V26" s="31"/>
      <c r="W26" s="31"/>
      <c r="X26" s="31"/>
      <c r="Y26" s="31"/>
      <c r="Z26" s="31"/>
      <c r="AA26" s="31"/>
      <c r="AB26" s="31"/>
      <c r="AC26" s="31"/>
      <c r="AD26" s="31"/>
      <c r="AE26" s="31"/>
      <c r="AF26" s="31"/>
      <c r="AG26" s="31"/>
      <c r="AH26" s="31"/>
      <c r="AI26" s="31"/>
      <c r="AJ26" s="31"/>
      <c r="AK26" s="31"/>
      <c r="AL26" s="31"/>
      <c r="AM26" s="31"/>
      <c r="AN26" s="31"/>
      <c r="AO26" s="31"/>
      <c r="AP26" s="31"/>
      <c r="AQ26" s="31"/>
      <c r="AR26" s="31"/>
      <c r="AS26" s="31"/>
      <c r="AT26" s="31"/>
      <c r="AU26" s="31"/>
      <c r="AV26" s="31"/>
      <c r="AW26" s="31"/>
      <c r="AX26" s="31"/>
      <c r="AY26" s="31"/>
      <c r="AZ26" s="31"/>
      <c r="BA26" s="31"/>
      <c r="BB26" s="31"/>
      <c r="BC26" s="31"/>
      <c r="BD26" s="31"/>
      <c r="BE26" s="31"/>
      <c r="BF26" s="31"/>
      <c r="BG26" s="31"/>
      <c r="BH26" s="31"/>
      <c r="BI26" s="31"/>
      <c r="BJ26" s="31"/>
      <c r="BK26" s="31"/>
      <c r="BL26" s="31"/>
      <c r="BM26" s="31"/>
      <c r="BN26" s="31"/>
      <c r="BO26" s="31"/>
      <c r="BP26" s="31"/>
      <c r="BQ26" s="31"/>
      <c r="BR26" s="31"/>
      <c r="BS26" s="31"/>
      <c r="BT26" s="31"/>
      <c r="BU26" s="31"/>
      <c r="BV26" s="31"/>
      <c r="BW26" s="31"/>
      <c r="BX26" s="31"/>
      <c r="BY26" s="31"/>
      <c r="BZ26" s="31"/>
      <c r="CA26" s="31"/>
      <c r="CB26" s="31"/>
      <c r="CC26" s="31"/>
      <c r="CD26" s="31"/>
      <c r="CE26" s="31"/>
      <c r="CF26" s="31"/>
      <c r="CG26" s="31"/>
      <c r="CH26" s="31"/>
      <c r="CI26" s="31"/>
      <c r="CJ26" s="31"/>
      <c r="CK26" s="31"/>
      <c r="CL26" s="31"/>
      <c r="CM26" s="31"/>
      <c r="CN26" s="31"/>
      <c r="CO26" s="31"/>
      <c r="CP26" s="31"/>
      <c r="CQ26" s="31"/>
      <c r="CR26" s="31"/>
      <c r="CS26" s="31"/>
      <c r="CT26" s="31"/>
      <c r="CU26" s="31"/>
      <c r="CV26" s="31"/>
      <c r="CW26" s="31"/>
      <c r="CX26" s="31"/>
      <c r="CY26" s="31"/>
      <c r="CZ26" s="31"/>
      <c r="DA26" s="31"/>
      <c r="DB26" s="31"/>
      <c r="DC26" s="31"/>
      <c r="DD26" s="31"/>
      <c r="DE26" s="31"/>
      <c r="DF26" s="31"/>
      <c r="DG26" s="31"/>
      <c r="DH26" s="31"/>
      <c r="DI26" s="31"/>
      <c r="DJ26" s="31"/>
      <c r="DK26" s="31"/>
      <c r="DL26" s="31"/>
      <c r="DM26" s="31"/>
      <c r="DN26" s="31"/>
      <c r="DO26" s="31"/>
      <c r="DP26" s="31"/>
      <c r="DQ26" s="31"/>
      <c r="DR26" s="31"/>
      <c r="DS26" s="31"/>
      <c r="DT26" s="31"/>
      <c r="DU26" s="31"/>
      <c r="DV26" s="31"/>
      <c r="DW26" s="31"/>
      <c r="DX26" s="31"/>
      <c r="DY26" s="31"/>
      <c r="DZ26" s="31"/>
      <c r="EA26" s="31"/>
      <c r="EB26" s="31"/>
      <c r="EC26" s="31"/>
      <c r="ED26" s="31"/>
      <c r="EE26" s="31"/>
      <c r="EF26" s="31"/>
      <c r="EG26" s="31"/>
      <c r="EH26" s="31"/>
      <c r="EI26" s="31"/>
      <c r="EJ26" s="31"/>
      <c r="EK26" s="31"/>
      <c r="EL26" s="31"/>
      <c r="EM26" s="31"/>
      <c r="EN26" s="31"/>
      <c r="EO26" s="31"/>
      <c r="EP26" s="31"/>
      <c r="EQ26" s="31"/>
      <c r="ER26" s="31"/>
      <c r="ES26" s="31"/>
      <c r="ET26" s="31"/>
      <c r="EU26" s="31"/>
      <c r="EV26" s="31"/>
      <c r="EW26" s="31"/>
      <c r="EX26" s="31"/>
      <c r="EY26" s="31"/>
      <c r="EZ26" s="31"/>
      <c r="FA26" s="31"/>
      <c r="FB26" s="31"/>
      <c r="FC26" s="31"/>
      <c r="FD26" s="31"/>
      <c r="FE26" s="31"/>
      <c r="FF26" s="31"/>
      <c r="FG26" s="31"/>
      <c r="FH26" s="31"/>
      <c r="FI26" s="31"/>
      <c r="FJ26" s="31"/>
      <c r="FK26" s="31"/>
      <c r="FL26" s="31"/>
      <c r="FM26" s="31"/>
      <c r="FN26" s="31"/>
      <c r="FO26" s="31"/>
      <c r="FP26" s="31"/>
      <c r="FQ26" s="31"/>
      <c r="FR26" s="31"/>
      <c r="FS26" s="31"/>
      <c r="FT26" s="31"/>
      <c r="FU26" s="31"/>
      <c r="FV26" s="31"/>
      <c r="FW26" s="31"/>
      <c r="FX26" s="31"/>
      <c r="FY26" s="31"/>
      <c r="FZ26" s="31"/>
      <c r="GA26" s="31"/>
      <c r="GB26" s="31"/>
      <c r="GC26" s="31"/>
      <c r="GD26" s="31"/>
      <c r="GE26" s="31"/>
      <c r="GF26" s="31"/>
      <c r="GG26" s="31"/>
      <c r="GH26" s="31"/>
      <c r="GI26" s="31"/>
      <c r="GJ26" s="31"/>
      <c r="GK26" s="31"/>
      <c r="GL26" s="31"/>
      <c r="GM26" s="31"/>
      <c r="GN26" s="31"/>
      <c r="GO26" s="31"/>
      <c r="GP26" s="31"/>
      <c r="GQ26" s="31"/>
      <c r="GR26" s="31"/>
      <c r="GS26" s="31"/>
      <c r="GT26" s="31"/>
      <c r="GU26" s="31"/>
      <c r="GV26" s="31"/>
      <c r="GW26" s="31"/>
      <c r="GX26" s="31"/>
      <c r="GY26" s="31"/>
      <c r="GZ26" s="31"/>
      <c r="HA26" s="31"/>
      <c r="HB26" s="31"/>
      <c r="HC26" s="31"/>
      <c r="HD26" s="31"/>
      <c r="HE26" s="31"/>
      <c r="HF26" s="31"/>
      <c r="HG26" s="31"/>
      <c r="HH26" s="31"/>
      <c r="HI26" s="31"/>
      <c r="HJ26" s="31"/>
      <c r="HK26" s="31"/>
      <c r="HL26" s="31"/>
      <c r="HM26" s="31"/>
      <c r="HN26" s="31"/>
      <c r="HO26" s="31"/>
      <c r="HP26" s="31"/>
      <c r="HQ26" s="31"/>
      <c r="HR26" s="31"/>
      <c r="HS26" s="31"/>
      <c r="HT26" s="31"/>
      <c r="HU26" s="31"/>
      <c r="HV26" s="31"/>
      <c r="HW26" s="31"/>
      <c r="HX26" s="31"/>
      <c r="HY26" s="31"/>
      <c r="HZ26" s="31"/>
      <c r="IA26" s="31"/>
      <c r="IB26" s="31"/>
      <c r="IC26" s="31"/>
      <c r="ID26" s="31"/>
      <c r="IE26" s="31"/>
      <c r="IF26" s="31"/>
      <c r="IG26" s="31"/>
      <c r="IH26" s="31"/>
      <c r="II26" s="31"/>
      <c r="IJ26" s="31"/>
      <c r="IK26" s="31"/>
      <c r="IL26" s="31"/>
      <c r="IM26" s="31"/>
      <c r="IN26" s="31"/>
      <c r="IO26" s="31"/>
      <c r="IP26" s="31"/>
      <c r="IQ26" s="31"/>
      <c r="IR26" s="31"/>
      <c r="IS26" s="31"/>
      <c r="IT26" s="31"/>
      <c r="IU26" s="31"/>
      <c r="IV26" s="31"/>
      <c r="IW26" s="31"/>
      <c r="IX26" s="31"/>
      <c r="IY26" s="31"/>
      <c r="IZ26" s="31"/>
      <c r="JA26" s="31"/>
      <c r="JB26" s="31"/>
      <c r="JC26" s="31"/>
      <c r="JD26" s="31"/>
      <c r="JE26" s="31"/>
      <c r="JF26" s="31"/>
      <c r="JG26" s="31"/>
      <c r="JH26" s="31"/>
      <c r="JI26" s="31"/>
      <c r="JJ26" s="31"/>
      <c r="JK26" s="31"/>
      <c r="JL26" s="31"/>
      <c r="JM26" s="31"/>
      <c r="JN26" s="31"/>
      <c r="JO26" s="31"/>
      <c r="JP26" s="31"/>
      <c r="JQ26" s="31"/>
      <c r="JR26" s="31"/>
      <c r="JS26" s="31"/>
      <c r="JT26" s="31"/>
      <c r="JU26" s="31"/>
      <c r="JV26" s="31"/>
      <c r="JW26" s="31"/>
      <c r="JX26" s="31"/>
      <c r="JY26" s="31"/>
      <c r="JZ26" s="31"/>
      <c r="KA26" s="31"/>
      <c r="KB26" s="31"/>
      <c r="KC26" s="31"/>
      <c r="KD26" s="31"/>
      <c r="KE26" s="31"/>
      <c r="KF26" s="31"/>
      <c r="KG26" s="31"/>
      <c r="KH26" s="31"/>
      <c r="KI26" s="31"/>
      <c r="KJ26" s="31"/>
      <c r="KK26" s="31"/>
      <c r="KL26" s="31"/>
      <c r="KM26" s="31"/>
      <c r="KN26" s="31"/>
      <c r="KO26" s="31"/>
      <c r="KP26" s="31"/>
      <c r="KQ26" s="31"/>
      <c r="KR26" s="31"/>
      <c r="KS26" s="31"/>
      <c r="KT26" s="31"/>
      <c r="KU26" s="31"/>
      <c r="KV26" s="31"/>
      <c r="KW26" s="31"/>
      <c r="KX26" s="31"/>
      <c r="KY26" s="31"/>
      <c r="KZ26" s="31"/>
      <c r="LA26" s="31"/>
      <c r="LB26" s="31"/>
      <c r="LC26" s="31"/>
      <c r="LD26" s="31"/>
      <c r="LE26" s="31"/>
      <c r="LF26" s="31"/>
      <c r="LG26" s="31"/>
      <c r="LH26" s="31"/>
      <c r="LI26" s="31"/>
      <c r="LJ26" s="31"/>
      <c r="LK26" s="31"/>
      <c r="LL26" s="31"/>
      <c r="LM26" s="31"/>
      <c r="LN26" s="31"/>
      <c r="LO26" s="31"/>
      <c r="LP26" s="31"/>
      <c r="LQ26" s="31"/>
      <c r="LR26" s="31"/>
      <c r="LS26" s="31"/>
      <c r="LT26" s="31"/>
      <c r="LU26" s="31"/>
      <c r="LV26" s="31"/>
    </row>
    <row r="27" spans="1:334" s="29" customFormat="1" ht="30" x14ac:dyDescent="0.25">
      <c r="A27" s="64" t="s">
        <v>108</v>
      </c>
      <c r="B27" s="34" t="s">
        <v>116</v>
      </c>
      <c r="C27" s="34" t="s">
        <v>175</v>
      </c>
      <c r="D27" s="33" t="s">
        <v>180</v>
      </c>
      <c r="E27" s="48">
        <v>41262</v>
      </c>
      <c r="F27" s="34" t="s">
        <v>11</v>
      </c>
      <c r="G27" s="47">
        <v>88105</v>
      </c>
      <c r="H27" s="34" t="s">
        <v>77</v>
      </c>
      <c r="I27" s="34" t="s">
        <v>105</v>
      </c>
      <c r="J27" s="34"/>
      <c r="K27" s="86" t="s">
        <v>216</v>
      </c>
      <c r="L27" s="31"/>
      <c r="M27" s="31"/>
      <c r="N27" s="31"/>
      <c r="O27" s="31"/>
      <c r="P27" s="31"/>
      <c r="Q27" s="31"/>
      <c r="R27" s="31"/>
      <c r="S27" s="31"/>
      <c r="T27" s="31"/>
      <c r="U27" s="31"/>
      <c r="V27" s="31"/>
      <c r="W27" s="31"/>
      <c r="X27" s="31"/>
      <c r="Y27" s="31"/>
      <c r="Z27" s="31"/>
      <c r="AA27" s="31"/>
      <c r="AB27" s="31"/>
      <c r="AC27" s="31"/>
      <c r="AD27" s="31"/>
      <c r="AE27" s="31"/>
      <c r="AF27" s="31"/>
      <c r="AG27" s="31"/>
      <c r="AH27" s="31"/>
      <c r="AI27" s="31"/>
      <c r="AJ27" s="31"/>
      <c r="AK27" s="31"/>
      <c r="AL27" s="31"/>
      <c r="AM27" s="31"/>
      <c r="AN27" s="31"/>
      <c r="AO27" s="31"/>
      <c r="AP27" s="31"/>
      <c r="AQ27" s="31"/>
      <c r="AR27" s="31"/>
      <c r="AS27" s="31"/>
      <c r="AT27" s="31"/>
      <c r="AU27" s="31"/>
      <c r="AV27" s="31"/>
      <c r="AW27" s="31"/>
      <c r="AX27" s="31"/>
      <c r="AY27" s="31"/>
      <c r="AZ27" s="31"/>
      <c r="BA27" s="31"/>
      <c r="BB27" s="31"/>
      <c r="BC27" s="31"/>
      <c r="BD27" s="31"/>
      <c r="BE27" s="31"/>
      <c r="BF27" s="31"/>
      <c r="BG27" s="31"/>
      <c r="BH27" s="31"/>
      <c r="BI27" s="31"/>
      <c r="BJ27" s="31"/>
      <c r="BK27" s="31"/>
      <c r="BL27" s="31"/>
      <c r="BM27" s="31"/>
      <c r="BN27" s="31"/>
      <c r="BO27" s="31"/>
      <c r="BP27" s="31"/>
      <c r="BQ27" s="31"/>
      <c r="BR27" s="31"/>
      <c r="BS27" s="31"/>
      <c r="BT27" s="31"/>
      <c r="BU27" s="31"/>
      <c r="BV27" s="31"/>
      <c r="BW27" s="31"/>
      <c r="BX27" s="31"/>
      <c r="BY27" s="31"/>
      <c r="BZ27" s="31"/>
      <c r="CA27" s="31"/>
      <c r="CB27" s="31"/>
      <c r="CC27" s="31"/>
      <c r="CD27" s="31"/>
      <c r="CE27" s="31"/>
      <c r="CF27" s="31"/>
      <c r="CG27" s="31"/>
      <c r="CH27" s="31"/>
      <c r="CI27" s="31"/>
      <c r="CJ27" s="31"/>
      <c r="CK27" s="31"/>
      <c r="CL27" s="31"/>
      <c r="CM27" s="31"/>
      <c r="CN27" s="31"/>
      <c r="CO27" s="31"/>
      <c r="CP27" s="31"/>
      <c r="CQ27" s="31"/>
      <c r="CR27" s="31"/>
      <c r="CS27" s="31"/>
      <c r="CT27" s="31"/>
      <c r="CU27" s="31"/>
      <c r="CV27" s="31"/>
      <c r="CW27" s="31"/>
      <c r="CX27" s="31"/>
      <c r="CY27" s="31"/>
      <c r="CZ27" s="31"/>
      <c r="DA27" s="31"/>
      <c r="DB27" s="31"/>
      <c r="DC27" s="31"/>
      <c r="DD27" s="31"/>
      <c r="DE27" s="31"/>
      <c r="DF27" s="31"/>
      <c r="DG27" s="31"/>
      <c r="DH27" s="31"/>
      <c r="DI27" s="31"/>
      <c r="DJ27" s="31"/>
      <c r="DK27" s="31"/>
      <c r="DL27" s="31"/>
      <c r="DM27" s="31"/>
      <c r="DN27" s="31"/>
      <c r="DO27" s="31"/>
      <c r="DP27" s="31"/>
      <c r="DQ27" s="31"/>
      <c r="DR27" s="31"/>
      <c r="DS27" s="31"/>
      <c r="DT27" s="31"/>
      <c r="DU27" s="31"/>
      <c r="DV27" s="31"/>
      <c r="DW27" s="31"/>
      <c r="DX27" s="31"/>
      <c r="DY27" s="31"/>
      <c r="DZ27" s="31"/>
      <c r="EA27" s="31"/>
      <c r="EB27" s="31"/>
      <c r="EC27" s="31"/>
      <c r="ED27" s="31"/>
      <c r="EE27" s="31"/>
      <c r="EF27" s="31"/>
      <c r="EG27" s="31"/>
      <c r="EH27" s="31"/>
      <c r="EI27" s="31"/>
      <c r="EJ27" s="31"/>
      <c r="EK27" s="31"/>
      <c r="EL27" s="31"/>
      <c r="EM27" s="31"/>
      <c r="EN27" s="31"/>
      <c r="EO27" s="31"/>
      <c r="EP27" s="31"/>
      <c r="EQ27" s="31"/>
      <c r="ER27" s="31"/>
      <c r="ES27" s="31"/>
      <c r="ET27" s="31"/>
      <c r="EU27" s="31"/>
      <c r="EV27" s="31"/>
      <c r="EW27" s="31"/>
      <c r="EX27" s="31"/>
      <c r="EY27" s="31"/>
      <c r="EZ27" s="31"/>
      <c r="FA27" s="31"/>
      <c r="FB27" s="31"/>
      <c r="FC27" s="31"/>
      <c r="FD27" s="31"/>
      <c r="FE27" s="31"/>
      <c r="FF27" s="31"/>
      <c r="FG27" s="31"/>
      <c r="FH27" s="31"/>
      <c r="FI27" s="31"/>
      <c r="FJ27" s="31"/>
      <c r="FK27" s="31"/>
      <c r="FL27" s="31"/>
      <c r="FM27" s="31"/>
      <c r="FN27" s="31"/>
      <c r="FO27" s="31"/>
      <c r="FP27" s="31"/>
      <c r="FQ27" s="31"/>
      <c r="FR27" s="31"/>
      <c r="FS27" s="31"/>
      <c r="FT27" s="31"/>
      <c r="FU27" s="31"/>
      <c r="FV27" s="31"/>
      <c r="FW27" s="31"/>
      <c r="FX27" s="31"/>
      <c r="FY27" s="31"/>
      <c r="FZ27" s="31"/>
      <c r="GA27" s="31"/>
      <c r="GB27" s="31"/>
      <c r="GC27" s="31"/>
      <c r="GD27" s="31"/>
      <c r="GE27" s="31"/>
      <c r="GF27" s="31"/>
      <c r="GG27" s="31"/>
      <c r="GH27" s="31"/>
      <c r="GI27" s="31"/>
      <c r="GJ27" s="31"/>
      <c r="GK27" s="31"/>
      <c r="GL27" s="31"/>
      <c r="GM27" s="31"/>
      <c r="GN27" s="31"/>
      <c r="GO27" s="31"/>
      <c r="GP27" s="31"/>
      <c r="GQ27" s="31"/>
      <c r="GR27" s="31"/>
      <c r="GS27" s="31"/>
      <c r="GT27" s="31"/>
      <c r="GU27" s="31"/>
      <c r="GV27" s="31"/>
      <c r="GW27" s="31"/>
      <c r="GX27" s="31"/>
      <c r="GY27" s="31"/>
      <c r="GZ27" s="31"/>
      <c r="HA27" s="31"/>
      <c r="HB27" s="31"/>
      <c r="HC27" s="31"/>
      <c r="HD27" s="31"/>
      <c r="HE27" s="31"/>
      <c r="HF27" s="31"/>
      <c r="HG27" s="31"/>
      <c r="HH27" s="31"/>
      <c r="HI27" s="31"/>
      <c r="HJ27" s="31"/>
      <c r="HK27" s="31"/>
      <c r="HL27" s="31"/>
      <c r="HM27" s="31"/>
      <c r="HN27" s="31"/>
      <c r="HO27" s="31"/>
      <c r="HP27" s="31"/>
      <c r="HQ27" s="31"/>
      <c r="HR27" s="31"/>
      <c r="HS27" s="31"/>
      <c r="HT27" s="31"/>
      <c r="HU27" s="31"/>
      <c r="HV27" s="31"/>
      <c r="HW27" s="31"/>
      <c r="HX27" s="31"/>
      <c r="HY27" s="31"/>
      <c r="HZ27" s="31"/>
      <c r="IA27" s="31"/>
      <c r="IB27" s="31"/>
      <c r="IC27" s="31"/>
      <c r="ID27" s="31"/>
      <c r="IE27" s="31"/>
      <c r="IF27" s="31"/>
      <c r="IG27" s="31"/>
      <c r="IH27" s="31"/>
      <c r="II27" s="31"/>
      <c r="IJ27" s="31"/>
      <c r="IK27" s="31"/>
      <c r="IL27" s="31"/>
      <c r="IM27" s="31"/>
      <c r="IN27" s="31"/>
      <c r="IO27" s="31"/>
      <c r="IP27" s="31"/>
      <c r="IQ27" s="31"/>
      <c r="IR27" s="31"/>
      <c r="IS27" s="31"/>
      <c r="IT27" s="31"/>
      <c r="IU27" s="31"/>
      <c r="IV27" s="31"/>
      <c r="IW27" s="31"/>
      <c r="IX27" s="31"/>
      <c r="IY27" s="31"/>
      <c r="IZ27" s="31"/>
      <c r="JA27" s="31"/>
      <c r="JB27" s="31"/>
      <c r="JC27" s="31"/>
      <c r="JD27" s="31"/>
      <c r="JE27" s="31"/>
      <c r="JF27" s="31"/>
      <c r="JG27" s="31"/>
      <c r="JH27" s="31"/>
      <c r="JI27" s="31"/>
      <c r="JJ27" s="31"/>
      <c r="JK27" s="31"/>
      <c r="JL27" s="31"/>
      <c r="JM27" s="31"/>
      <c r="JN27" s="31"/>
      <c r="JO27" s="31"/>
      <c r="JP27" s="31"/>
      <c r="JQ27" s="31"/>
      <c r="JR27" s="31"/>
      <c r="JS27" s="31"/>
      <c r="JT27" s="31"/>
      <c r="JU27" s="31"/>
      <c r="JV27" s="31"/>
      <c r="JW27" s="31"/>
      <c r="JX27" s="31"/>
      <c r="JY27" s="31"/>
      <c r="JZ27" s="31"/>
      <c r="KA27" s="31"/>
      <c r="KB27" s="31"/>
      <c r="KC27" s="31"/>
      <c r="KD27" s="31"/>
      <c r="KE27" s="31"/>
      <c r="KF27" s="31"/>
      <c r="KG27" s="31"/>
      <c r="KH27" s="31"/>
      <c r="KI27" s="31"/>
      <c r="KJ27" s="31"/>
      <c r="KK27" s="31"/>
      <c r="KL27" s="31"/>
      <c r="KM27" s="31"/>
      <c r="KN27" s="31"/>
      <c r="KO27" s="31"/>
      <c r="KP27" s="31"/>
      <c r="KQ27" s="31"/>
      <c r="KR27" s="31"/>
      <c r="KS27" s="31"/>
      <c r="KT27" s="31"/>
      <c r="KU27" s="31"/>
      <c r="KV27" s="31"/>
      <c r="KW27" s="31"/>
      <c r="KX27" s="31"/>
      <c r="KY27" s="31"/>
      <c r="KZ27" s="31"/>
      <c r="LA27" s="31"/>
      <c r="LB27" s="31"/>
      <c r="LC27" s="31"/>
      <c r="LD27" s="31"/>
      <c r="LE27" s="31"/>
      <c r="LF27" s="31"/>
      <c r="LG27" s="31"/>
      <c r="LH27" s="31"/>
      <c r="LI27" s="31"/>
      <c r="LJ27" s="31"/>
      <c r="LK27" s="31"/>
      <c r="LL27" s="31"/>
      <c r="LM27" s="31"/>
      <c r="LN27" s="31"/>
      <c r="LO27" s="31"/>
      <c r="LP27" s="31"/>
      <c r="LQ27" s="31"/>
      <c r="LR27" s="31"/>
      <c r="LS27" s="31"/>
      <c r="LT27" s="31"/>
      <c r="LU27" s="31"/>
      <c r="LV27" s="31"/>
    </row>
    <row r="28" spans="1:334" s="29" customFormat="1" ht="45" x14ac:dyDescent="0.25">
      <c r="A28" s="59" t="s">
        <v>19</v>
      </c>
      <c r="B28" s="34" t="s">
        <v>60</v>
      </c>
      <c r="C28" s="34" t="s">
        <v>138</v>
      </c>
      <c r="D28" s="33" t="s">
        <v>185</v>
      </c>
      <c r="E28" s="35">
        <v>40954</v>
      </c>
      <c r="F28" s="34" t="s">
        <v>11</v>
      </c>
      <c r="G28" s="36">
        <v>515000</v>
      </c>
      <c r="H28" s="33" t="s">
        <v>78</v>
      </c>
      <c r="I28" s="33" t="s">
        <v>54</v>
      </c>
      <c r="J28" s="33"/>
      <c r="K28" s="85" t="s">
        <v>217</v>
      </c>
      <c r="L28" s="31"/>
      <c r="M28" s="31"/>
      <c r="N28" s="31"/>
      <c r="O28" s="31"/>
      <c r="P28" s="31"/>
      <c r="Q28" s="31"/>
      <c r="R28" s="31"/>
      <c r="S28" s="31"/>
      <c r="T28" s="31"/>
      <c r="U28" s="31"/>
      <c r="V28" s="31"/>
      <c r="W28" s="31"/>
      <c r="X28" s="31"/>
      <c r="Y28" s="31"/>
      <c r="Z28" s="31"/>
      <c r="AA28" s="31"/>
      <c r="AB28" s="31"/>
      <c r="AC28" s="31"/>
      <c r="AD28" s="31"/>
      <c r="AE28" s="31"/>
      <c r="AF28" s="31"/>
      <c r="AG28" s="31"/>
      <c r="AH28" s="31"/>
      <c r="AI28" s="31"/>
      <c r="AJ28" s="31"/>
      <c r="AK28" s="31"/>
      <c r="AL28" s="31"/>
      <c r="AM28" s="31"/>
      <c r="AN28" s="31"/>
      <c r="AO28" s="31"/>
      <c r="AP28" s="31"/>
      <c r="AQ28" s="31"/>
      <c r="AR28" s="31"/>
      <c r="AS28" s="31"/>
      <c r="AT28" s="31"/>
      <c r="AU28" s="31"/>
      <c r="AV28" s="31"/>
      <c r="AW28" s="31"/>
      <c r="AX28" s="31"/>
      <c r="AY28" s="31"/>
      <c r="AZ28" s="31"/>
      <c r="BA28" s="31"/>
      <c r="BB28" s="31"/>
      <c r="BC28" s="31"/>
      <c r="BD28" s="31"/>
      <c r="BE28" s="31"/>
      <c r="BF28" s="31"/>
      <c r="BG28" s="31"/>
      <c r="BH28" s="31"/>
      <c r="BI28" s="31"/>
      <c r="BJ28" s="31"/>
      <c r="BK28" s="31"/>
      <c r="BL28" s="31"/>
      <c r="BM28" s="31"/>
      <c r="BN28" s="31"/>
      <c r="BO28" s="31"/>
      <c r="BP28" s="31"/>
      <c r="BQ28" s="31"/>
      <c r="BR28" s="31"/>
      <c r="BS28" s="31"/>
      <c r="BT28" s="31"/>
      <c r="BU28" s="31"/>
      <c r="BV28" s="31"/>
      <c r="BW28" s="31"/>
      <c r="BX28" s="31"/>
      <c r="BY28" s="31"/>
      <c r="BZ28" s="31"/>
      <c r="CA28" s="31"/>
      <c r="CB28" s="31"/>
      <c r="CC28" s="31"/>
      <c r="CD28" s="31"/>
      <c r="CE28" s="31"/>
      <c r="CF28" s="31"/>
      <c r="CG28" s="31"/>
      <c r="CH28" s="31"/>
      <c r="CI28" s="31"/>
      <c r="CJ28" s="31"/>
      <c r="CK28" s="31"/>
      <c r="CL28" s="31"/>
      <c r="CM28" s="31"/>
      <c r="CN28" s="31"/>
      <c r="CO28" s="31"/>
      <c r="CP28" s="31"/>
      <c r="CQ28" s="31"/>
      <c r="CR28" s="31"/>
      <c r="CS28" s="31"/>
      <c r="CT28" s="31"/>
      <c r="CU28" s="31"/>
      <c r="CV28" s="31"/>
      <c r="CW28" s="31"/>
      <c r="CX28" s="31"/>
      <c r="CY28" s="31"/>
      <c r="CZ28" s="31"/>
      <c r="DA28" s="31"/>
      <c r="DB28" s="31"/>
      <c r="DC28" s="31"/>
      <c r="DD28" s="31"/>
      <c r="DE28" s="31"/>
      <c r="DF28" s="31"/>
      <c r="DG28" s="31"/>
      <c r="DH28" s="31"/>
      <c r="DI28" s="31"/>
      <c r="DJ28" s="31"/>
      <c r="DK28" s="31"/>
      <c r="DL28" s="31"/>
      <c r="DM28" s="31"/>
      <c r="DN28" s="31"/>
      <c r="DO28" s="31"/>
      <c r="DP28" s="31"/>
      <c r="DQ28" s="31"/>
      <c r="DR28" s="31"/>
      <c r="DS28" s="31"/>
      <c r="DT28" s="31"/>
      <c r="DU28" s="31"/>
      <c r="DV28" s="31"/>
      <c r="DW28" s="31"/>
      <c r="DX28" s="31"/>
      <c r="DY28" s="31"/>
      <c r="DZ28" s="31"/>
      <c r="EA28" s="31"/>
      <c r="EB28" s="31"/>
      <c r="EC28" s="31"/>
      <c r="ED28" s="31"/>
      <c r="EE28" s="31"/>
      <c r="EF28" s="31"/>
      <c r="EG28" s="31"/>
      <c r="EH28" s="31"/>
      <c r="EI28" s="31"/>
      <c r="EJ28" s="31"/>
      <c r="EK28" s="31"/>
      <c r="EL28" s="31"/>
      <c r="EM28" s="31"/>
      <c r="EN28" s="31"/>
      <c r="EO28" s="31"/>
      <c r="EP28" s="31"/>
      <c r="EQ28" s="31"/>
      <c r="ER28" s="31"/>
      <c r="ES28" s="31"/>
      <c r="ET28" s="31"/>
      <c r="EU28" s="31"/>
      <c r="EV28" s="31"/>
      <c r="EW28" s="31"/>
      <c r="EX28" s="31"/>
      <c r="EY28" s="31"/>
      <c r="EZ28" s="31"/>
      <c r="FA28" s="31"/>
      <c r="FB28" s="31"/>
      <c r="FC28" s="31"/>
      <c r="FD28" s="31"/>
      <c r="FE28" s="31"/>
      <c r="FF28" s="31"/>
      <c r="FG28" s="31"/>
      <c r="FH28" s="31"/>
      <c r="FI28" s="31"/>
      <c r="FJ28" s="31"/>
      <c r="FK28" s="31"/>
      <c r="FL28" s="31"/>
      <c r="FM28" s="31"/>
      <c r="FN28" s="31"/>
      <c r="FO28" s="31"/>
      <c r="FP28" s="31"/>
      <c r="FQ28" s="31"/>
      <c r="FR28" s="31"/>
      <c r="FS28" s="31"/>
      <c r="FT28" s="31"/>
      <c r="FU28" s="31"/>
      <c r="FV28" s="31"/>
      <c r="FW28" s="31"/>
      <c r="FX28" s="31"/>
      <c r="FY28" s="31"/>
      <c r="FZ28" s="31"/>
      <c r="GA28" s="31"/>
      <c r="GB28" s="31"/>
      <c r="GC28" s="31"/>
      <c r="GD28" s="31"/>
      <c r="GE28" s="31"/>
      <c r="GF28" s="31"/>
      <c r="GG28" s="31"/>
      <c r="GH28" s="31"/>
      <c r="GI28" s="31"/>
      <c r="GJ28" s="31"/>
      <c r="GK28" s="31"/>
      <c r="GL28" s="31"/>
      <c r="GM28" s="31"/>
      <c r="GN28" s="31"/>
      <c r="GO28" s="31"/>
      <c r="GP28" s="31"/>
      <c r="GQ28" s="31"/>
      <c r="GR28" s="31"/>
      <c r="GS28" s="31"/>
      <c r="GT28" s="31"/>
      <c r="GU28" s="31"/>
      <c r="GV28" s="31"/>
      <c r="GW28" s="31"/>
      <c r="GX28" s="31"/>
      <c r="GY28" s="31"/>
      <c r="GZ28" s="31"/>
      <c r="HA28" s="31"/>
      <c r="HB28" s="31"/>
      <c r="HC28" s="31"/>
      <c r="HD28" s="31"/>
      <c r="HE28" s="31"/>
      <c r="HF28" s="31"/>
      <c r="HG28" s="31"/>
      <c r="HH28" s="31"/>
      <c r="HI28" s="31"/>
      <c r="HJ28" s="31"/>
      <c r="HK28" s="31"/>
      <c r="HL28" s="31"/>
      <c r="HM28" s="31"/>
      <c r="HN28" s="31"/>
      <c r="HO28" s="31"/>
      <c r="HP28" s="31"/>
      <c r="HQ28" s="31"/>
      <c r="HR28" s="31"/>
      <c r="HS28" s="31"/>
      <c r="HT28" s="31"/>
      <c r="HU28" s="31"/>
      <c r="HV28" s="31"/>
      <c r="HW28" s="31"/>
      <c r="HX28" s="31"/>
      <c r="HY28" s="31"/>
      <c r="HZ28" s="31"/>
      <c r="IA28" s="31"/>
      <c r="IB28" s="31"/>
      <c r="IC28" s="31"/>
      <c r="ID28" s="31"/>
      <c r="IE28" s="31"/>
      <c r="IF28" s="31"/>
      <c r="IG28" s="31"/>
      <c r="IH28" s="31"/>
      <c r="II28" s="31"/>
      <c r="IJ28" s="31"/>
      <c r="IK28" s="31"/>
      <c r="IL28" s="31"/>
      <c r="IM28" s="31"/>
      <c r="IN28" s="31"/>
      <c r="IO28" s="31"/>
      <c r="IP28" s="31"/>
      <c r="IQ28" s="31"/>
      <c r="IR28" s="31"/>
      <c r="IS28" s="31"/>
      <c r="IT28" s="31"/>
      <c r="IU28" s="31"/>
      <c r="IV28" s="31"/>
      <c r="IW28" s="31"/>
      <c r="IX28" s="31"/>
      <c r="IY28" s="31"/>
      <c r="IZ28" s="31"/>
      <c r="JA28" s="31"/>
      <c r="JB28" s="31"/>
      <c r="JC28" s="31"/>
      <c r="JD28" s="31"/>
      <c r="JE28" s="31"/>
      <c r="JF28" s="31"/>
      <c r="JG28" s="31"/>
      <c r="JH28" s="31"/>
      <c r="JI28" s="31"/>
      <c r="JJ28" s="31"/>
      <c r="JK28" s="31"/>
      <c r="JL28" s="31"/>
      <c r="JM28" s="31"/>
      <c r="JN28" s="31"/>
      <c r="JO28" s="31"/>
      <c r="JP28" s="31"/>
      <c r="JQ28" s="31"/>
      <c r="JR28" s="31"/>
      <c r="JS28" s="31"/>
      <c r="JT28" s="31"/>
      <c r="JU28" s="31"/>
      <c r="JV28" s="31"/>
      <c r="JW28" s="31"/>
      <c r="JX28" s="31"/>
      <c r="JY28" s="31"/>
      <c r="JZ28" s="31"/>
      <c r="KA28" s="31"/>
      <c r="KB28" s="31"/>
      <c r="KC28" s="31"/>
      <c r="KD28" s="31"/>
      <c r="KE28" s="31"/>
      <c r="KF28" s="31"/>
      <c r="KG28" s="31"/>
      <c r="KH28" s="31"/>
      <c r="KI28" s="31"/>
      <c r="KJ28" s="31"/>
      <c r="KK28" s="31"/>
      <c r="KL28" s="31"/>
      <c r="KM28" s="31"/>
      <c r="KN28" s="31"/>
      <c r="KO28" s="31"/>
      <c r="KP28" s="31"/>
      <c r="KQ28" s="31"/>
      <c r="KR28" s="31"/>
      <c r="KS28" s="31"/>
      <c r="KT28" s="31"/>
      <c r="KU28" s="31"/>
      <c r="KV28" s="31"/>
      <c r="KW28" s="31"/>
      <c r="KX28" s="31"/>
      <c r="KY28" s="31"/>
      <c r="KZ28" s="31"/>
      <c r="LA28" s="31"/>
      <c r="LB28" s="31"/>
      <c r="LC28" s="31"/>
      <c r="LD28" s="31"/>
      <c r="LE28" s="31"/>
      <c r="LF28" s="31"/>
      <c r="LG28" s="31"/>
      <c r="LH28" s="31"/>
      <c r="LI28" s="31"/>
      <c r="LJ28" s="31"/>
      <c r="LK28" s="31"/>
      <c r="LL28" s="31"/>
      <c r="LM28" s="31"/>
      <c r="LN28" s="31"/>
      <c r="LO28" s="31"/>
      <c r="LP28" s="31"/>
      <c r="LQ28" s="31"/>
      <c r="LR28" s="31"/>
      <c r="LS28" s="31"/>
      <c r="LT28" s="31"/>
      <c r="LU28" s="31"/>
      <c r="LV28" s="31"/>
    </row>
    <row r="29" spans="1:334" s="29" customFormat="1" ht="45" x14ac:dyDescent="0.25">
      <c r="A29" s="59" t="s">
        <v>25</v>
      </c>
      <c r="B29" s="34" t="s">
        <v>61</v>
      </c>
      <c r="C29" s="34" t="s">
        <v>138</v>
      </c>
      <c r="D29" s="33" t="s">
        <v>185</v>
      </c>
      <c r="E29" s="35">
        <v>41059</v>
      </c>
      <c r="F29" s="34" t="s">
        <v>11</v>
      </c>
      <c r="G29" s="36">
        <v>483500</v>
      </c>
      <c r="H29" s="33" t="s">
        <v>78</v>
      </c>
      <c r="I29" s="33" t="s">
        <v>54</v>
      </c>
      <c r="J29" s="33"/>
      <c r="K29" s="85" t="s">
        <v>218</v>
      </c>
      <c r="L29" s="31"/>
      <c r="M29" s="31"/>
      <c r="N29" s="31"/>
      <c r="O29" s="31"/>
      <c r="P29" s="31"/>
      <c r="Q29" s="31"/>
      <c r="R29" s="31"/>
      <c r="S29" s="31"/>
      <c r="T29" s="31"/>
      <c r="U29" s="31"/>
      <c r="V29" s="31"/>
      <c r="W29" s="31"/>
      <c r="X29" s="31"/>
      <c r="Y29" s="31"/>
      <c r="Z29" s="31"/>
      <c r="AA29" s="31"/>
      <c r="AB29" s="31"/>
      <c r="AC29" s="31"/>
      <c r="AD29" s="31"/>
      <c r="AE29" s="31"/>
      <c r="AF29" s="31"/>
      <c r="AG29" s="31"/>
      <c r="AH29" s="31"/>
      <c r="AI29" s="31"/>
      <c r="AJ29" s="31"/>
      <c r="AK29" s="31"/>
      <c r="AL29" s="31"/>
      <c r="AM29" s="31"/>
      <c r="AN29" s="31"/>
      <c r="AO29" s="31"/>
      <c r="AP29" s="31"/>
      <c r="AQ29" s="31"/>
      <c r="AR29" s="31"/>
      <c r="AS29" s="31"/>
      <c r="AT29" s="31"/>
      <c r="AU29" s="31"/>
      <c r="AV29" s="31"/>
      <c r="AW29" s="31"/>
      <c r="AX29" s="31"/>
      <c r="AY29" s="31"/>
      <c r="AZ29" s="31"/>
      <c r="BA29" s="31"/>
      <c r="BB29" s="31"/>
      <c r="BC29" s="31"/>
      <c r="BD29" s="31"/>
      <c r="BE29" s="31"/>
      <c r="BF29" s="31"/>
      <c r="BG29" s="31"/>
      <c r="BH29" s="31"/>
      <c r="BI29" s="31"/>
      <c r="BJ29" s="31"/>
      <c r="BK29" s="31"/>
      <c r="BL29" s="31"/>
      <c r="BM29" s="31"/>
      <c r="BN29" s="31"/>
      <c r="BO29" s="31"/>
      <c r="BP29" s="31"/>
      <c r="BQ29" s="31"/>
      <c r="BR29" s="31"/>
      <c r="BS29" s="31"/>
      <c r="BT29" s="31"/>
      <c r="BU29" s="31"/>
      <c r="BV29" s="31"/>
      <c r="BW29" s="31"/>
      <c r="BX29" s="31"/>
      <c r="BY29" s="31"/>
      <c r="BZ29" s="31"/>
      <c r="CA29" s="31"/>
      <c r="CB29" s="31"/>
      <c r="CC29" s="31"/>
      <c r="CD29" s="31"/>
      <c r="CE29" s="31"/>
      <c r="CF29" s="31"/>
      <c r="CG29" s="31"/>
      <c r="CH29" s="31"/>
      <c r="CI29" s="31"/>
      <c r="CJ29" s="31"/>
      <c r="CK29" s="31"/>
      <c r="CL29" s="31"/>
      <c r="CM29" s="31"/>
      <c r="CN29" s="31"/>
      <c r="CO29" s="31"/>
      <c r="CP29" s="31"/>
      <c r="CQ29" s="31"/>
      <c r="CR29" s="31"/>
      <c r="CS29" s="31"/>
      <c r="CT29" s="31"/>
      <c r="CU29" s="31"/>
      <c r="CV29" s="31"/>
      <c r="CW29" s="31"/>
      <c r="CX29" s="31"/>
      <c r="CY29" s="31"/>
      <c r="CZ29" s="31"/>
      <c r="DA29" s="31"/>
      <c r="DB29" s="31"/>
      <c r="DC29" s="31"/>
      <c r="DD29" s="31"/>
      <c r="DE29" s="31"/>
      <c r="DF29" s="31"/>
      <c r="DG29" s="31"/>
      <c r="DH29" s="31"/>
      <c r="DI29" s="31"/>
      <c r="DJ29" s="31"/>
      <c r="DK29" s="31"/>
      <c r="DL29" s="31"/>
      <c r="DM29" s="31"/>
      <c r="DN29" s="31"/>
      <c r="DO29" s="31"/>
      <c r="DP29" s="31"/>
      <c r="DQ29" s="31"/>
      <c r="DR29" s="31"/>
      <c r="DS29" s="31"/>
      <c r="DT29" s="31"/>
      <c r="DU29" s="31"/>
      <c r="DV29" s="31"/>
      <c r="DW29" s="31"/>
      <c r="DX29" s="31"/>
      <c r="DY29" s="31"/>
      <c r="DZ29" s="31"/>
      <c r="EA29" s="31"/>
      <c r="EB29" s="31"/>
      <c r="EC29" s="31"/>
      <c r="ED29" s="31"/>
      <c r="EE29" s="31"/>
      <c r="EF29" s="31"/>
      <c r="EG29" s="31"/>
      <c r="EH29" s="31"/>
      <c r="EI29" s="31"/>
      <c r="EJ29" s="31"/>
      <c r="EK29" s="31"/>
      <c r="EL29" s="31"/>
      <c r="EM29" s="31"/>
      <c r="EN29" s="31"/>
      <c r="EO29" s="31"/>
      <c r="EP29" s="31"/>
      <c r="EQ29" s="31"/>
      <c r="ER29" s="31"/>
      <c r="ES29" s="31"/>
      <c r="ET29" s="31"/>
      <c r="EU29" s="31"/>
      <c r="EV29" s="31"/>
      <c r="EW29" s="31"/>
      <c r="EX29" s="31"/>
      <c r="EY29" s="31"/>
      <c r="EZ29" s="31"/>
      <c r="FA29" s="31"/>
      <c r="FB29" s="31"/>
      <c r="FC29" s="31"/>
      <c r="FD29" s="31"/>
      <c r="FE29" s="31"/>
      <c r="FF29" s="31"/>
      <c r="FG29" s="31"/>
      <c r="FH29" s="31"/>
      <c r="FI29" s="31"/>
      <c r="FJ29" s="31"/>
      <c r="FK29" s="31"/>
      <c r="FL29" s="31"/>
      <c r="FM29" s="31"/>
      <c r="FN29" s="31"/>
      <c r="FO29" s="31"/>
      <c r="FP29" s="31"/>
      <c r="FQ29" s="31"/>
      <c r="FR29" s="31"/>
      <c r="FS29" s="31"/>
      <c r="FT29" s="31"/>
      <c r="FU29" s="31"/>
      <c r="FV29" s="31"/>
      <c r="FW29" s="31"/>
      <c r="FX29" s="31"/>
      <c r="FY29" s="31"/>
      <c r="FZ29" s="31"/>
      <c r="GA29" s="31"/>
      <c r="GB29" s="31"/>
      <c r="GC29" s="31"/>
      <c r="GD29" s="31"/>
      <c r="GE29" s="31"/>
      <c r="GF29" s="31"/>
      <c r="GG29" s="31"/>
      <c r="GH29" s="31"/>
      <c r="GI29" s="31"/>
      <c r="GJ29" s="31"/>
      <c r="GK29" s="31"/>
      <c r="GL29" s="31"/>
      <c r="GM29" s="31"/>
      <c r="GN29" s="31"/>
      <c r="GO29" s="31"/>
      <c r="GP29" s="31"/>
      <c r="GQ29" s="31"/>
      <c r="GR29" s="31"/>
      <c r="GS29" s="31"/>
      <c r="GT29" s="31"/>
      <c r="GU29" s="31"/>
      <c r="GV29" s="31"/>
      <c r="GW29" s="31"/>
      <c r="GX29" s="31"/>
      <c r="GY29" s="31"/>
      <c r="GZ29" s="31"/>
      <c r="HA29" s="31"/>
      <c r="HB29" s="31"/>
      <c r="HC29" s="31"/>
      <c r="HD29" s="31"/>
      <c r="HE29" s="31"/>
      <c r="HF29" s="31"/>
      <c r="HG29" s="31"/>
      <c r="HH29" s="31"/>
      <c r="HI29" s="31"/>
      <c r="HJ29" s="31"/>
      <c r="HK29" s="31"/>
      <c r="HL29" s="31"/>
      <c r="HM29" s="31"/>
      <c r="HN29" s="31"/>
      <c r="HO29" s="31"/>
      <c r="HP29" s="31"/>
      <c r="HQ29" s="31"/>
      <c r="HR29" s="31"/>
      <c r="HS29" s="31"/>
      <c r="HT29" s="31"/>
      <c r="HU29" s="31"/>
      <c r="HV29" s="31"/>
      <c r="HW29" s="31"/>
      <c r="HX29" s="31"/>
      <c r="HY29" s="31"/>
      <c r="HZ29" s="31"/>
      <c r="IA29" s="31"/>
      <c r="IB29" s="31"/>
      <c r="IC29" s="31"/>
      <c r="ID29" s="31"/>
      <c r="IE29" s="31"/>
      <c r="IF29" s="31"/>
      <c r="IG29" s="31"/>
      <c r="IH29" s="31"/>
      <c r="II29" s="31"/>
      <c r="IJ29" s="31"/>
      <c r="IK29" s="31"/>
      <c r="IL29" s="31"/>
      <c r="IM29" s="31"/>
      <c r="IN29" s="31"/>
      <c r="IO29" s="31"/>
      <c r="IP29" s="31"/>
      <c r="IQ29" s="31"/>
      <c r="IR29" s="31"/>
      <c r="IS29" s="31"/>
      <c r="IT29" s="31"/>
      <c r="IU29" s="31"/>
      <c r="IV29" s="31"/>
      <c r="IW29" s="31"/>
      <c r="IX29" s="31"/>
      <c r="IY29" s="31"/>
      <c r="IZ29" s="31"/>
      <c r="JA29" s="31"/>
      <c r="JB29" s="31"/>
      <c r="JC29" s="31"/>
      <c r="JD29" s="31"/>
      <c r="JE29" s="31"/>
      <c r="JF29" s="31"/>
      <c r="JG29" s="31"/>
      <c r="JH29" s="31"/>
      <c r="JI29" s="31"/>
      <c r="JJ29" s="31"/>
      <c r="JK29" s="31"/>
      <c r="JL29" s="31"/>
      <c r="JM29" s="31"/>
      <c r="JN29" s="31"/>
      <c r="JO29" s="31"/>
      <c r="JP29" s="31"/>
      <c r="JQ29" s="31"/>
      <c r="JR29" s="31"/>
      <c r="JS29" s="31"/>
      <c r="JT29" s="31"/>
      <c r="JU29" s="31"/>
      <c r="JV29" s="31"/>
      <c r="JW29" s="31"/>
      <c r="JX29" s="31"/>
      <c r="JY29" s="31"/>
      <c r="JZ29" s="31"/>
      <c r="KA29" s="31"/>
      <c r="KB29" s="31"/>
      <c r="KC29" s="31"/>
      <c r="KD29" s="31"/>
      <c r="KE29" s="31"/>
      <c r="KF29" s="31"/>
      <c r="KG29" s="31"/>
      <c r="KH29" s="31"/>
      <c r="KI29" s="31"/>
      <c r="KJ29" s="31"/>
      <c r="KK29" s="31"/>
      <c r="KL29" s="31"/>
      <c r="KM29" s="31"/>
      <c r="KN29" s="31"/>
      <c r="KO29" s="31"/>
      <c r="KP29" s="31"/>
      <c r="KQ29" s="31"/>
      <c r="KR29" s="31"/>
      <c r="KS29" s="31"/>
      <c r="KT29" s="31"/>
      <c r="KU29" s="31"/>
      <c r="KV29" s="31"/>
      <c r="KW29" s="31"/>
      <c r="KX29" s="31"/>
      <c r="KY29" s="31"/>
      <c r="KZ29" s="31"/>
      <c r="LA29" s="31"/>
      <c r="LB29" s="31"/>
      <c r="LC29" s="31"/>
      <c r="LD29" s="31"/>
      <c r="LE29" s="31"/>
      <c r="LF29" s="31"/>
      <c r="LG29" s="31"/>
      <c r="LH29" s="31"/>
      <c r="LI29" s="31"/>
      <c r="LJ29" s="31"/>
      <c r="LK29" s="31"/>
      <c r="LL29" s="31"/>
      <c r="LM29" s="31"/>
      <c r="LN29" s="31"/>
      <c r="LO29" s="31"/>
      <c r="LP29" s="31"/>
      <c r="LQ29" s="31"/>
      <c r="LR29" s="31"/>
      <c r="LS29" s="31"/>
      <c r="LT29" s="31"/>
      <c r="LU29" s="31"/>
      <c r="LV29" s="31"/>
    </row>
    <row r="30" spans="1:334" ht="90" x14ac:dyDescent="0.25">
      <c r="A30" s="61" t="s">
        <v>108</v>
      </c>
      <c r="B30" s="10" t="s">
        <v>134</v>
      </c>
      <c r="C30" s="10" t="s">
        <v>121</v>
      </c>
      <c r="D30" s="4" t="s">
        <v>185</v>
      </c>
      <c r="E30" s="24">
        <v>41232</v>
      </c>
      <c r="F30" s="10" t="s">
        <v>11</v>
      </c>
      <c r="G30" s="53">
        <v>125000</v>
      </c>
      <c r="H30" s="4" t="s">
        <v>78</v>
      </c>
      <c r="I30" s="10" t="s">
        <v>21</v>
      </c>
      <c r="J30" s="18"/>
      <c r="K30" s="85" t="s">
        <v>219</v>
      </c>
    </row>
    <row r="31" spans="1:334" s="29" customFormat="1" ht="75" x14ac:dyDescent="0.25">
      <c r="A31" s="61" t="s">
        <v>108</v>
      </c>
      <c r="B31" s="10" t="s">
        <v>118</v>
      </c>
      <c r="C31" s="10" t="s">
        <v>121</v>
      </c>
      <c r="D31" s="4" t="s">
        <v>185</v>
      </c>
      <c r="E31" s="24">
        <v>41232</v>
      </c>
      <c r="F31" s="10" t="s">
        <v>11</v>
      </c>
      <c r="G31" s="53">
        <v>225000</v>
      </c>
      <c r="H31" s="4" t="s">
        <v>78</v>
      </c>
      <c r="I31" s="10" t="s">
        <v>21</v>
      </c>
      <c r="J31" s="18"/>
      <c r="K31" s="83" t="s">
        <v>220</v>
      </c>
      <c r="L31" s="31"/>
      <c r="M31" s="31"/>
      <c r="N31" s="31"/>
      <c r="O31" s="31"/>
      <c r="P31" s="31"/>
      <c r="Q31" s="31"/>
      <c r="R31" s="31"/>
      <c r="S31" s="31"/>
      <c r="T31" s="31"/>
      <c r="U31" s="31"/>
      <c r="V31" s="31"/>
      <c r="W31" s="31"/>
      <c r="X31" s="31"/>
      <c r="Y31" s="31"/>
      <c r="Z31" s="31"/>
      <c r="AA31" s="31"/>
      <c r="AB31" s="31"/>
      <c r="AC31" s="31"/>
      <c r="AD31" s="31"/>
      <c r="AE31" s="31"/>
      <c r="AF31" s="31"/>
      <c r="AG31" s="31"/>
      <c r="AH31" s="31"/>
      <c r="AI31" s="31"/>
      <c r="AJ31" s="31"/>
      <c r="AK31" s="31"/>
      <c r="AL31" s="31"/>
      <c r="AM31" s="31"/>
      <c r="AN31" s="31"/>
      <c r="AO31" s="31"/>
      <c r="AP31" s="31"/>
      <c r="AQ31" s="31"/>
      <c r="AR31" s="31"/>
      <c r="AS31" s="31"/>
      <c r="AT31" s="31"/>
      <c r="AU31" s="31"/>
      <c r="AV31" s="31"/>
      <c r="AW31" s="31"/>
      <c r="AX31" s="31"/>
      <c r="AY31" s="31"/>
      <c r="AZ31" s="31"/>
      <c r="BA31" s="31"/>
      <c r="BB31" s="31"/>
      <c r="BC31" s="31"/>
      <c r="BD31" s="31"/>
      <c r="BE31" s="31"/>
      <c r="BF31" s="31"/>
      <c r="BG31" s="31"/>
      <c r="BH31" s="31"/>
      <c r="BI31" s="31"/>
      <c r="BJ31" s="31"/>
      <c r="BK31" s="31"/>
      <c r="BL31" s="31"/>
      <c r="BM31" s="31"/>
      <c r="BN31" s="31"/>
      <c r="BO31" s="31"/>
      <c r="BP31" s="31"/>
      <c r="BQ31" s="31"/>
      <c r="BR31" s="31"/>
      <c r="BS31" s="31"/>
      <c r="BT31" s="31"/>
      <c r="BU31" s="31"/>
      <c r="BV31" s="31"/>
      <c r="BW31" s="31"/>
      <c r="BX31" s="31"/>
      <c r="BY31" s="31"/>
      <c r="BZ31" s="31"/>
      <c r="CA31" s="31"/>
      <c r="CB31" s="31"/>
      <c r="CC31" s="31"/>
      <c r="CD31" s="31"/>
      <c r="CE31" s="31"/>
      <c r="CF31" s="31"/>
      <c r="CG31" s="31"/>
      <c r="CH31" s="31"/>
      <c r="CI31" s="31"/>
      <c r="CJ31" s="31"/>
      <c r="CK31" s="31"/>
      <c r="CL31" s="31"/>
      <c r="CM31" s="31"/>
      <c r="CN31" s="31"/>
      <c r="CO31" s="31"/>
      <c r="CP31" s="31"/>
      <c r="CQ31" s="31"/>
      <c r="CR31" s="31"/>
      <c r="CS31" s="31"/>
      <c r="CT31" s="31"/>
      <c r="CU31" s="31"/>
      <c r="CV31" s="31"/>
      <c r="CW31" s="31"/>
      <c r="CX31" s="31"/>
      <c r="CY31" s="31"/>
      <c r="CZ31" s="31"/>
      <c r="DA31" s="31"/>
      <c r="DB31" s="31"/>
      <c r="DC31" s="31"/>
      <c r="DD31" s="31"/>
      <c r="DE31" s="31"/>
      <c r="DF31" s="31"/>
      <c r="DG31" s="31"/>
      <c r="DH31" s="31"/>
      <c r="DI31" s="31"/>
      <c r="DJ31" s="31"/>
      <c r="DK31" s="31"/>
      <c r="DL31" s="31"/>
      <c r="DM31" s="31"/>
      <c r="DN31" s="31"/>
      <c r="DO31" s="31"/>
      <c r="DP31" s="31"/>
      <c r="DQ31" s="31"/>
      <c r="DR31" s="31"/>
      <c r="DS31" s="31"/>
      <c r="DT31" s="31"/>
      <c r="DU31" s="31"/>
      <c r="DV31" s="31"/>
      <c r="DW31" s="31"/>
      <c r="DX31" s="31"/>
      <c r="DY31" s="31"/>
      <c r="DZ31" s="31"/>
      <c r="EA31" s="31"/>
      <c r="EB31" s="31"/>
      <c r="EC31" s="31"/>
      <c r="ED31" s="31"/>
      <c r="EE31" s="31"/>
      <c r="EF31" s="31"/>
      <c r="EG31" s="31"/>
      <c r="EH31" s="31"/>
      <c r="EI31" s="31"/>
      <c r="EJ31" s="31"/>
      <c r="EK31" s="31"/>
      <c r="EL31" s="31"/>
      <c r="EM31" s="31"/>
      <c r="EN31" s="31"/>
      <c r="EO31" s="31"/>
      <c r="EP31" s="31"/>
      <c r="EQ31" s="31"/>
      <c r="ER31" s="31"/>
      <c r="ES31" s="31"/>
      <c r="ET31" s="31"/>
      <c r="EU31" s="31"/>
      <c r="EV31" s="31"/>
      <c r="EW31" s="31"/>
      <c r="EX31" s="31"/>
      <c r="EY31" s="31"/>
      <c r="EZ31" s="31"/>
      <c r="FA31" s="31"/>
      <c r="FB31" s="31"/>
      <c r="FC31" s="31"/>
      <c r="FD31" s="31"/>
      <c r="FE31" s="31"/>
      <c r="FF31" s="31"/>
      <c r="FG31" s="31"/>
      <c r="FH31" s="31"/>
      <c r="FI31" s="31"/>
      <c r="FJ31" s="31"/>
      <c r="FK31" s="31"/>
      <c r="FL31" s="31"/>
      <c r="FM31" s="31"/>
      <c r="FN31" s="31"/>
      <c r="FO31" s="31"/>
      <c r="FP31" s="31"/>
      <c r="FQ31" s="31"/>
      <c r="FR31" s="31"/>
      <c r="FS31" s="31"/>
      <c r="FT31" s="31"/>
      <c r="FU31" s="31"/>
      <c r="FV31" s="31"/>
      <c r="FW31" s="31"/>
      <c r="FX31" s="31"/>
      <c r="FY31" s="31"/>
      <c r="FZ31" s="31"/>
      <c r="GA31" s="31"/>
      <c r="GB31" s="31"/>
      <c r="GC31" s="31"/>
      <c r="GD31" s="31"/>
      <c r="GE31" s="31"/>
      <c r="GF31" s="31"/>
      <c r="GG31" s="31"/>
      <c r="GH31" s="31"/>
      <c r="GI31" s="31"/>
      <c r="GJ31" s="31"/>
      <c r="GK31" s="31"/>
      <c r="GL31" s="31"/>
      <c r="GM31" s="31"/>
      <c r="GN31" s="31"/>
      <c r="GO31" s="31"/>
      <c r="GP31" s="31"/>
      <c r="GQ31" s="31"/>
      <c r="GR31" s="31"/>
      <c r="GS31" s="31"/>
      <c r="GT31" s="31"/>
      <c r="GU31" s="31"/>
      <c r="GV31" s="31"/>
      <c r="GW31" s="31"/>
      <c r="GX31" s="31"/>
      <c r="GY31" s="31"/>
      <c r="GZ31" s="31"/>
      <c r="HA31" s="31"/>
      <c r="HB31" s="31"/>
      <c r="HC31" s="31"/>
      <c r="HD31" s="31"/>
      <c r="HE31" s="31"/>
      <c r="HF31" s="31"/>
      <c r="HG31" s="31"/>
      <c r="HH31" s="31"/>
      <c r="HI31" s="31"/>
      <c r="HJ31" s="31"/>
      <c r="HK31" s="31"/>
      <c r="HL31" s="31"/>
      <c r="HM31" s="31"/>
      <c r="HN31" s="31"/>
      <c r="HO31" s="31"/>
      <c r="HP31" s="31"/>
      <c r="HQ31" s="31"/>
      <c r="HR31" s="31"/>
      <c r="HS31" s="31"/>
      <c r="HT31" s="31"/>
      <c r="HU31" s="31"/>
      <c r="HV31" s="31"/>
      <c r="HW31" s="31"/>
      <c r="HX31" s="31"/>
      <c r="HY31" s="31"/>
      <c r="HZ31" s="31"/>
      <c r="IA31" s="31"/>
      <c r="IB31" s="31"/>
      <c r="IC31" s="31"/>
      <c r="ID31" s="31"/>
      <c r="IE31" s="31"/>
      <c r="IF31" s="31"/>
      <c r="IG31" s="31"/>
      <c r="IH31" s="31"/>
      <c r="II31" s="31"/>
      <c r="IJ31" s="31"/>
      <c r="IK31" s="31"/>
      <c r="IL31" s="31"/>
      <c r="IM31" s="31"/>
      <c r="IN31" s="31"/>
      <c r="IO31" s="31"/>
      <c r="IP31" s="31"/>
      <c r="IQ31" s="31"/>
      <c r="IR31" s="31"/>
      <c r="IS31" s="31"/>
      <c r="IT31" s="31"/>
      <c r="IU31" s="31"/>
      <c r="IV31" s="31"/>
      <c r="IW31" s="31"/>
      <c r="IX31" s="31"/>
      <c r="IY31" s="31"/>
      <c r="IZ31" s="31"/>
      <c r="JA31" s="31"/>
      <c r="JB31" s="31"/>
      <c r="JC31" s="31"/>
      <c r="JD31" s="31"/>
      <c r="JE31" s="31"/>
      <c r="JF31" s="31"/>
      <c r="JG31" s="31"/>
      <c r="JH31" s="31"/>
      <c r="JI31" s="31"/>
      <c r="JJ31" s="31"/>
      <c r="JK31" s="31"/>
      <c r="JL31" s="31"/>
      <c r="JM31" s="31"/>
      <c r="JN31" s="31"/>
      <c r="JO31" s="31"/>
      <c r="JP31" s="31"/>
      <c r="JQ31" s="31"/>
      <c r="JR31" s="31"/>
      <c r="JS31" s="31"/>
      <c r="JT31" s="31"/>
      <c r="JU31" s="31"/>
      <c r="JV31" s="31"/>
      <c r="JW31" s="31"/>
      <c r="JX31" s="31"/>
      <c r="JY31" s="31"/>
      <c r="JZ31" s="31"/>
      <c r="KA31" s="31"/>
      <c r="KB31" s="31"/>
      <c r="KC31" s="31"/>
      <c r="KD31" s="31"/>
      <c r="KE31" s="31"/>
      <c r="KF31" s="31"/>
      <c r="KG31" s="31"/>
      <c r="KH31" s="31"/>
      <c r="KI31" s="31"/>
      <c r="KJ31" s="31"/>
      <c r="KK31" s="31"/>
      <c r="KL31" s="31"/>
      <c r="KM31" s="31"/>
      <c r="KN31" s="31"/>
      <c r="KO31" s="31"/>
      <c r="KP31" s="31"/>
      <c r="KQ31" s="31"/>
      <c r="KR31" s="31"/>
      <c r="KS31" s="31"/>
      <c r="KT31" s="31"/>
      <c r="KU31" s="31"/>
      <c r="KV31" s="31"/>
      <c r="KW31" s="31"/>
      <c r="KX31" s="31"/>
      <c r="KY31" s="31"/>
      <c r="KZ31" s="31"/>
      <c r="LA31" s="31"/>
      <c r="LB31" s="31"/>
      <c r="LC31" s="31"/>
      <c r="LD31" s="31"/>
      <c r="LE31" s="31"/>
      <c r="LF31" s="31"/>
      <c r="LG31" s="31"/>
      <c r="LH31" s="31"/>
      <c r="LI31" s="31"/>
      <c r="LJ31" s="31"/>
      <c r="LK31" s="31"/>
      <c r="LL31" s="31"/>
      <c r="LM31" s="31"/>
      <c r="LN31" s="31"/>
      <c r="LO31" s="31"/>
      <c r="LP31" s="31"/>
      <c r="LQ31" s="31"/>
      <c r="LR31" s="31"/>
      <c r="LS31" s="31"/>
      <c r="LT31" s="31"/>
      <c r="LU31" s="31"/>
      <c r="LV31" s="31"/>
    </row>
    <row r="32" spans="1:334" s="29" customFormat="1" ht="90" x14ac:dyDescent="0.25">
      <c r="A32" s="61" t="s">
        <v>108</v>
      </c>
      <c r="B32" s="10" t="s">
        <v>119</v>
      </c>
      <c r="C32" s="10" t="s">
        <v>121</v>
      </c>
      <c r="D32" s="4" t="s">
        <v>185</v>
      </c>
      <c r="E32" s="24">
        <v>41232</v>
      </c>
      <c r="F32" s="10" t="s">
        <v>11</v>
      </c>
      <c r="G32" s="53">
        <v>140000</v>
      </c>
      <c r="H32" s="4" t="s">
        <v>78</v>
      </c>
      <c r="I32" s="10" t="s">
        <v>21</v>
      </c>
      <c r="J32" s="18"/>
      <c r="K32" s="83" t="s">
        <v>221</v>
      </c>
      <c r="L32" s="31"/>
      <c r="M32" s="31"/>
      <c r="N32" s="31"/>
      <c r="O32" s="31"/>
      <c r="P32" s="31"/>
      <c r="Q32" s="31"/>
      <c r="R32" s="31"/>
      <c r="S32" s="31"/>
      <c r="T32" s="31"/>
      <c r="U32" s="31"/>
      <c r="V32" s="31"/>
      <c r="W32" s="31"/>
      <c r="X32" s="31"/>
      <c r="Y32" s="31"/>
      <c r="Z32" s="31"/>
      <c r="AA32" s="31"/>
      <c r="AB32" s="31"/>
      <c r="AC32" s="31"/>
      <c r="AD32" s="31"/>
      <c r="AE32" s="31"/>
      <c r="AF32" s="31"/>
      <c r="AG32" s="31"/>
      <c r="AH32" s="31"/>
      <c r="AI32" s="31"/>
      <c r="AJ32" s="31"/>
      <c r="AK32" s="31"/>
      <c r="AL32" s="31"/>
      <c r="AM32" s="31"/>
      <c r="AN32" s="31"/>
      <c r="AO32" s="31"/>
      <c r="AP32" s="31"/>
      <c r="AQ32" s="31"/>
      <c r="AR32" s="31"/>
      <c r="AS32" s="31"/>
      <c r="AT32" s="31"/>
      <c r="AU32" s="31"/>
      <c r="AV32" s="31"/>
      <c r="AW32" s="31"/>
      <c r="AX32" s="31"/>
      <c r="AY32" s="31"/>
      <c r="AZ32" s="31"/>
      <c r="BA32" s="31"/>
      <c r="BB32" s="31"/>
      <c r="BC32" s="31"/>
      <c r="BD32" s="31"/>
      <c r="BE32" s="31"/>
      <c r="BF32" s="31"/>
      <c r="BG32" s="31"/>
      <c r="BH32" s="31"/>
      <c r="BI32" s="31"/>
      <c r="BJ32" s="31"/>
      <c r="BK32" s="31"/>
      <c r="BL32" s="31"/>
      <c r="BM32" s="31"/>
      <c r="BN32" s="31"/>
      <c r="BO32" s="31"/>
      <c r="BP32" s="31"/>
      <c r="BQ32" s="31"/>
      <c r="BR32" s="31"/>
      <c r="BS32" s="31"/>
      <c r="BT32" s="31"/>
      <c r="BU32" s="31"/>
      <c r="BV32" s="31"/>
      <c r="BW32" s="31"/>
      <c r="BX32" s="31"/>
      <c r="BY32" s="31"/>
      <c r="BZ32" s="31"/>
      <c r="CA32" s="31"/>
      <c r="CB32" s="31"/>
      <c r="CC32" s="31"/>
      <c r="CD32" s="31"/>
      <c r="CE32" s="31"/>
      <c r="CF32" s="31"/>
      <c r="CG32" s="31"/>
      <c r="CH32" s="31"/>
      <c r="CI32" s="31"/>
      <c r="CJ32" s="31"/>
      <c r="CK32" s="31"/>
      <c r="CL32" s="31"/>
      <c r="CM32" s="31"/>
      <c r="CN32" s="31"/>
      <c r="CO32" s="31"/>
      <c r="CP32" s="31"/>
      <c r="CQ32" s="31"/>
      <c r="CR32" s="31"/>
      <c r="CS32" s="31"/>
      <c r="CT32" s="31"/>
      <c r="CU32" s="31"/>
      <c r="CV32" s="31"/>
      <c r="CW32" s="31"/>
      <c r="CX32" s="31"/>
      <c r="CY32" s="31"/>
      <c r="CZ32" s="31"/>
      <c r="DA32" s="31"/>
      <c r="DB32" s="31"/>
      <c r="DC32" s="31"/>
      <c r="DD32" s="31"/>
      <c r="DE32" s="31"/>
      <c r="DF32" s="31"/>
      <c r="DG32" s="31"/>
      <c r="DH32" s="31"/>
      <c r="DI32" s="31"/>
      <c r="DJ32" s="31"/>
      <c r="DK32" s="31"/>
      <c r="DL32" s="31"/>
      <c r="DM32" s="31"/>
      <c r="DN32" s="31"/>
      <c r="DO32" s="31"/>
      <c r="DP32" s="31"/>
      <c r="DQ32" s="31"/>
      <c r="DR32" s="31"/>
      <c r="DS32" s="31"/>
      <c r="DT32" s="31"/>
      <c r="DU32" s="31"/>
      <c r="DV32" s="31"/>
      <c r="DW32" s="31"/>
      <c r="DX32" s="31"/>
      <c r="DY32" s="31"/>
      <c r="DZ32" s="31"/>
      <c r="EA32" s="31"/>
      <c r="EB32" s="31"/>
      <c r="EC32" s="31"/>
      <c r="ED32" s="31"/>
      <c r="EE32" s="31"/>
      <c r="EF32" s="31"/>
      <c r="EG32" s="31"/>
      <c r="EH32" s="31"/>
      <c r="EI32" s="31"/>
      <c r="EJ32" s="31"/>
      <c r="EK32" s="31"/>
      <c r="EL32" s="31"/>
      <c r="EM32" s="31"/>
      <c r="EN32" s="31"/>
      <c r="EO32" s="31"/>
      <c r="EP32" s="31"/>
      <c r="EQ32" s="31"/>
      <c r="ER32" s="31"/>
      <c r="ES32" s="31"/>
      <c r="ET32" s="31"/>
      <c r="EU32" s="31"/>
      <c r="EV32" s="31"/>
      <c r="EW32" s="31"/>
      <c r="EX32" s="31"/>
      <c r="EY32" s="31"/>
      <c r="EZ32" s="31"/>
      <c r="FA32" s="31"/>
      <c r="FB32" s="31"/>
      <c r="FC32" s="31"/>
      <c r="FD32" s="31"/>
      <c r="FE32" s="31"/>
      <c r="FF32" s="31"/>
      <c r="FG32" s="31"/>
      <c r="FH32" s="31"/>
      <c r="FI32" s="31"/>
      <c r="FJ32" s="31"/>
      <c r="FK32" s="31"/>
      <c r="FL32" s="31"/>
      <c r="FM32" s="31"/>
      <c r="FN32" s="31"/>
      <c r="FO32" s="31"/>
      <c r="FP32" s="31"/>
      <c r="FQ32" s="31"/>
      <c r="FR32" s="31"/>
      <c r="FS32" s="31"/>
      <c r="FT32" s="31"/>
      <c r="FU32" s="31"/>
      <c r="FV32" s="31"/>
      <c r="FW32" s="31"/>
      <c r="FX32" s="31"/>
      <c r="FY32" s="31"/>
      <c r="FZ32" s="31"/>
      <c r="GA32" s="31"/>
      <c r="GB32" s="31"/>
      <c r="GC32" s="31"/>
      <c r="GD32" s="31"/>
      <c r="GE32" s="31"/>
      <c r="GF32" s="31"/>
      <c r="GG32" s="31"/>
      <c r="GH32" s="31"/>
      <c r="GI32" s="31"/>
      <c r="GJ32" s="31"/>
      <c r="GK32" s="31"/>
      <c r="GL32" s="31"/>
      <c r="GM32" s="31"/>
      <c r="GN32" s="31"/>
      <c r="GO32" s="31"/>
      <c r="GP32" s="31"/>
      <c r="GQ32" s="31"/>
      <c r="GR32" s="31"/>
      <c r="GS32" s="31"/>
      <c r="GT32" s="31"/>
      <c r="GU32" s="31"/>
      <c r="GV32" s="31"/>
      <c r="GW32" s="31"/>
      <c r="GX32" s="31"/>
      <c r="GY32" s="31"/>
      <c r="GZ32" s="31"/>
      <c r="HA32" s="31"/>
      <c r="HB32" s="31"/>
      <c r="HC32" s="31"/>
      <c r="HD32" s="31"/>
      <c r="HE32" s="31"/>
      <c r="HF32" s="31"/>
      <c r="HG32" s="31"/>
      <c r="HH32" s="31"/>
      <c r="HI32" s="31"/>
      <c r="HJ32" s="31"/>
      <c r="HK32" s="31"/>
      <c r="HL32" s="31"/>
      <c r="HM32" s="31"/>
      <c r="HN32" s="31"/>
      <c r="HO32" s="31"/>
      <c r="HP32" s="31"/>
      <c r="HQ32" s="31"/>
      <c r="HR32" s="31"/>
      <c r="HS32" s="31"/>
      <c r="HT32" s="31"/>
      <c r="HU32" s="31"/>
      <c r="HV32" s="31"/>
      <c r="HW32" s="31"/>
      <c r="HX32" s="31"/>
      <c r="HY32" s="31"/>
      <c r="HZ32" s="31"/>
      <c r="IA32" s="31"/>
      <c r="IB32" s="31"/>
      <c r="IC32" s="31"/>
      <c r="ID32" s="31"/>
      <c r="IE32" s="31"/>
      <c r="IF32" s="31"/>
      <c r="IG32" s="31"/>
      <c r="IH32" s="31"/>
      <c r="II32" s="31"/>
      <c r="IJ32" s="31"/>
      <c r="IK32" s="31"/>
      <c r="IL32" s="31"/>
      <c r="IM32" s="31"/>
      <c r="IN32" s="31"/>
      <c r="IO32" s="31"/>
      <c r="IP32" s="31"/>
      <c r="IQ32" s="31"/>
      <c r="IR32" s="31"/>
      <c r="IS32" s="31"/>
      <c r="IT32" s="31"/>
      <c r="IU32" s="31"/>
      <c r="IV32" s="31"/>
      <c r="IW32" s="31"/>
      <c r="IX32" s="31"/>
      <c r="IY32" s="31"/>
      <c r="IZ32" s="31"/>
      <c r="JA32" s="31"/>
      <c r="JB32" s="31"/>
      <c r="JC32" s="31"/>
      <c r="JD32" s="31"/>
      <c r="JE32" s="31"/>
      <c r="JF32" s="31"/>
      <c r="JG32" s="31"/>
      <c r="JH32" s="31"/>
      <c r="JI32" s="31"/>
      <c r="JJ32" s="31"/>
      <c r="JK32" s="31"/>
      <c r="JL32" s="31"/>
      <c r="JM32" s="31"/>
      <c r="JN32" s="31"/>
      <c r="JO32" s="31"/>
      <c r="JP32" s="31"/>
      <c r="JQ32" s="31"/>
      <c r="JR32" s="31"/>
      <c r="JS32" s="31"/>
      <c r="JT32" s="31"/>
      <c r="JU32" s="31"/>
      <c r="JV32" s="31"/>
      <c r="JW32" s="31"/>
      <c r="JX32" s="31"/>
      <c r="JY32" s="31"/>
      <c r="JZ32" s="31"/>
      <c r="KA32" s="31"/>
      <c r="KB32" s="31"/>
      <c r="KC32" s="31"/>
      <c r="KD32" s="31"/>
      <c r="KE32" s="31"/>
      <c r="KF32" s="31"/>
      <c r="KG32" s="31"/>
      <c r="KH32" s="31"/>
      <c r="KI32" s="31"/>
      <c r="KJ32" s="31"/>
      <c r="KK32" s="31"/>
      <c r="KL32" s="31"/>
      <c r="KM32" s="31"/>
      <c r="KN32" s="31"/>
      <c r="KO32" s="31"/>
      <c r="KP32" s="31"/>
      <c r="KQ32" s="31"/>
      <c r="KR32" s="31"/>
      <c r="KS32" s="31"/>
      <c r="KT32" s="31"/>
      <c r="KU32" s="31"/>
      <c r="KV32" s="31"/>
      <c r="KW32" s="31"/>
      <c r="KX32" s="31"/>
      <c r="KY32" s="31"/>
      <c r="KZ32" s="31"/>
      <c r="LA32" s="31"/>
      <c r="LB32" s="31"/>
      <c r="LC32" s="31"/>
      <c r="LD32" s="31"/>
      <c r="LE32" s="31"/>
      <c r="LF32" s="31"/>
      <c r="LG32" s="31"/>
      <c r="LH32" s="31"/>
      <c r="LI32" s="31"/>
      <c r="LJ32" s="31"/>
      <c r="LK32" s="31"/>
      <c r="LL32" s="31"/>
      <c r="LM32" s="31"/>
      <c r="LN32" s="31"/>
      <c r="LO32" s="31"/>
      <c r="LP32" s="31"/>
      <c r="LQ32" s="31"/>
      <c r="LR32" s="31"/>
      <c r="LS32" s="31"/>
      <c r="LT32" s="31"/>
      <c r="LU32" s="31"/>
      <c r="LV32" s="31"/>
    </row>
    <row r="33" spans="1:334" s="29" customFormat="1" ht="51" customHeight="1" x14ac:dyDescent="0.25">
      <c r="A33" s="62" t="s">
        <v>19</v>
      </c>
      <c r="B33" s="4" t="s">
        <v>20</v>
      </c>
      <c r="C33" s="4" t="s">
        <v>87</v>
      </c>
      <c r="D33" s="2" t="s">
        <v>179</v>
      </c>
      <c r="E33" s="6">
        <v>40909</v>
      </c>
      <c r="F33" s="9" t="s">
        <v>6</v>
      </c>
      <c r="G33" s="7">
        <v>496000</v>
      </c>
      <c r="H33" s="1" t="s">
        <v>77</v>
      </c>
      <c r="I33" s="2" t="s">
        <v>21</v>
      </c>
      <c r="J33" s="2"/>
      <c r="K33" s="85" t="s">
        <v>222</v>
      </c>
      <c r="L33" s="31"/>
      <c r="M33" s="31"/>
      <c r="N33" s="31"/>
      <c r="O33" s="31"/>
      <c r="P33" s="31"/>
      <c r="Q33" s="31"/>
      <c r="R33" s="31"/>
      <c r="S33" s="31"/>
      <c r="T33" s="31"/>
      <c r="U33" s="31"/>
      <c r="V33" s="31"/>
      <c r="W33" s="31"/>
      <c r="X33" s="31"/>
      <c r="Y33" s="31"/>
      <c r="Z33" s="31"/>
      <c r="AA33" s="31"/>
      <c r="AB33" s="31"/>
      <c r="AC33" s="31"/>
      <c r="AD33" s="31"/>
      <c r="AE33" s="31"/>
      <c r="AF33" s="31"/>
      <c r="AG33" s="31"/>
      <c r="AH33" s="31"/>
      <c r="AI33" s="31"/>
      <c r="AJ33" s="31"/>
      <c r="AK33" s="31"/>
      <c r="AL33" s="31"/>
      <c r="AM33" s="31"/>
      <c r="AN33" s="31"/>
      <c r="AO33" s="31"/>
      <c r="AP33" s="31"/>
      <c r="AQ33" s="31"/>
      <c r="AR33" s="31"/>
      <c r="AS33" s="31"/>
      <c r="AT33" s="31"/>
      <c r="AU33" s="31"/>
      <c r="AV33" s="31"/>
      <c r="AW33" s="31"/>
      <c r="AX33" s="31"/>
      <c r="AY33" s="31"/>
      <c r="AZ33" s="31"/>
      <c r="BA33" s="31"/>
      <c r="BB33" s="31"/>
      <c r="BC33" s="31"/>
      <c r="BD33" s="31"/>
      <c r="BE33" s="31"/>
      <c r="BF33" s="31"/>
      <c r="BG33" s="31"/>
      <c r="BH33" s="31"/>
      <c r="BI33" s="31"/>
      <c r="BJ33" s="31"/>
      <c r="BK33" s="31"/>
      <c r="BL33" s="31"/>
      <c r="BM33" s="31"/>
      <c r="BN33" s="31"/>
      <c r="BO33" s="31"/>
      <c r="BP33" s="31"/>
      <c r="BQ33" s="31"/>
      <c r="BR33" s="31"/>
      <c r="BS33" s="31"/>
      <c r="BT33" s="31"/>
      <c r="BU33" s="31"/>
      <c r="BV33" s="31"/>
      <c r="BW33" s="31"/>
      <c r="BX33" s="31"/>
      <c r="BY33" s="31"/>
      <c r="BZ33" s="31"/>
      <c r="CA33" s="31"/>
      <c r="CB33" s="31"/>
      <c r="CC33" s="31"/>
      <c r="CD33" s="31"/>
      <c r="CE33" s="31"/>
      <c r="CF33" s="31"/>
      <c r="CG33" s="31"/>
      <c r="CH33" s="31"/>
      <c r="CI33" s="31"/>
      <c r="CJ33" s="31"/>
      <c r="CK33" s="31"/>
      <c r="CL33" s="31"/>
      <c r="CM33" s="31"/>
      <c r="CN33" s="31"/>
      <c r="CO33" s="31"/>
      <c r="CP33" s="31"/>
      <c r="CQ33" s="31"/>
      <c r="CR33" s="31"/>
      <c r="CS33" s="31"/>
      <c r="CT33" s="31"/>
      <c r="CU33" s="31"/>
      <c r="CV33" s="31"/>
      <c r="CW33" s="31"/>
      <c r="CX33" s="31"/>
      <c r="CY33" s="31"/>
      <c r="CZ33" s="31"/>
      <c r="DA33" s="31"/>
      <c r="DB33" s="31"/>
      <c r="DC33" s="31"/>
      <c r="DD33" s="31"/>
      <c r="DE33" s="31"/>
      <c r="DF33" s="31"/>
      <c r="DG33" s="31"/>
      <c r="DH33" s="31"/>
      <c r="DI33" s="31"/>
      <c r="DJ33" s="31"/>
      <c r="DK33" s="31"/>
      <c r="DL33" s="31"/>
      <c r="DM33" s="31"/>
      <c r="DN33" s="31"/>
      <c r="DO33" s="31"/>
      <c r="DP33" s="31"/>
      <c r="DQ33" s="31"/>
      <c r="DR33" s="31"/>
      <c r="DS33" s="31"/>
      <c r="DT33" s="31"/>
      <c r="DU33" s="31"/>
      <c r="DV33" s="31"/>
      <c r="DW33" s="31"/>
      <c r="DX33" s="31"/>
      <c r="DY33" s="31"/>
      <c r="DZ33" s="31"/>
      <c r="EA33" s="31"/>
      <c r="EB33" s="31"/>
      <c r="EC33" s="31"/>
      <c r="ED33" s="31"/>
      <c r="EE33" s="31"/>
      <c r="EF33" s="31"/>
      <c r="EG33" s="31"/>
      <c r="EH33" s="31"/>
      <c r="EI33" s="31"/>
      <c r="EJ33" s="31"/>
      <c r="EK33" s="31"/>
      <c r="EL33" s="31"/>
      <c r="EM33" s="31"/>
      <c r="EN33" s="31"/>
      <c r="EO33" s="31"/>
      <c r="EP33" s="31"/>
      <c r="EQ33" s="31"/>
      <c r="ER33" s="31"/>
      <c r="ES33" s="31"/>
      <c r="ET33" s="31"/>
      <c r="EU33" s="31"/>
      <c r="EV33" s="31"/>
      <c r="EW33" s="31"/>
      <c r="EX33" s="31"/>
      <c r="EY33" s="31"/>
      <c r="EZ33" s="31"/>
      <c r="FA33" s="31"/>
      <c r="FB33" s="31"/>
      <c r="FC33" s="31"/>
      <c r="FD33" s="31"/>
      <c r="FE33" s="31"/>
      <c r="FF33" s="31"/>
      <c r="FG33" s="31"/>
      <c r="FH33" s="31"/>
      <c r="FI33" s="31"/>
      <c r="FJ33" s="31"/>
      <c r="FK33" s="31"/>
      <c r="FL33" s="31"/>
      <c r="FM33" s="31"/>
      <c r="FN33" s="31"/>
      <c r="FO33" s="31"/>
      <c r="FP33" s="31"/>
      <c r="FQ33" s="31"/>
      <c r="FR33" s="31"/>
      <c r="FS33" s="31"/>
      <c r="FT33" s="31"/>
      <c r="FU33" s="31"/>
      <c r="FV33" s="31"/>
      <c r="FW33" s="31"/>
      <c r="FX33" s="31"/>
      <c r="FY33" s="31"/>
      <c r="FZ33" s="31"/>
      <c r="GA33" s="31"/>
      <c r="GB33" s="31"/>
      <c r="GC33" s="31"/>
      <c r="GD33" s="31"/>
      <c r="GE33" s="31"/>
      <c r="GF33" s="31"/>
      <c r="GG33" s="31"/>
      <c r="GH33" s="31"/>
      <c r="GI33" s="31"/>
      <c r="GJ33" s="31"/>
      <c r="GK33" s="31"/>
      <c r="GL33" s="31"/>
      <c r="GM33" s="31"/>
      <c r="GN33" s="31"/>
      <c r="GO33" s="31"/>
      <c r="GP33" s="31"/>
      <c r="GQ33" s="31"/>
      <c r="GR33" s="31"/>
      <c r="GS33" s="31"/>
      <c r="GT33" s="31"/>
      <c r="GU33" s="31"/>
      <c r="GV33" s="31"/>
      <c r="GW33" s="31"/>
      <c r="GX33" s="31"/>
      <c r="GY33" s="31"/>
      <c r="GZ33" s="31"/>
      <c r="HA33" s="31"/>
      <c r="HB33" s="31"/>
      <c r="HC33" s="31"/>
      <c r="HD33" s="31"/>
      <c r="HE33" s="31"/>
      <c r="HF33" s="31"/>
      <c r="HG33" s="31"/>
      <c r="HH33" s="31"/>
      <c r="HI33" s="31"/>
      <c r="HJ33" s="31"/>
      <c r="HK33" s="31"/>
      <c r="HL33" s="31"/>
      <c r="HM33" s="31"/>
      <c r="HN33" s="31"/>
      <c r="HO33" s="31"/>
      <c r="HP33" s="31"/>
      <c r="HQ33" s="31"/>
      <c r="HR33" s="31"/>
      <c r="HS33" s="31"/>
      <c r="HT33" s="31"/>
      <c r="HU33" s="31"/>
      <c r="HV33" s="31"/>
      <c r="HW33" s="31"/>
      <c r="HX33" s="31"/>
      <c r="HY33" s="31"/>
      <c r="HZ33" s="31"/>
      <c r="IA33" s="31"/>
      <c r="IB33" s="31"/>
      <c r="IC33" s="31"/>
      <c r="ID33" s="31"/>
      <c r="IE33" s="31"/>
      <c r="IF33" s="31"/>
      <c r="IG33" s="31"/>
      <c r="IH33" s="31"/>
      <c r="II33" s="31"/>
      <c r="IJ33" s="31"/>
      <c r="IK33" s="31"/>
      <c r="IL33" s="31"/>
      <c r="IM33" s="31"/>
      <c r="IN33" s="31"/>
      <c r="IO33" s="31"/>
      <c r="IP33" s="31"/>
      <c r="IQ33" s="31"/>
      <c r="IR33" s="31"/>
      <c r="IS33" s="31"/>
      <c r="IT33" s="31"/>
      <c r="IU33" s="31"/>
      <c r="IV33" s="31"/>
      <c r="IW33" s="31"/>
      <c r="IX33" s="31"/>
      <c r="IY33" s="31"/>
      <c r="IZ33" s="31"/>
      <c r="JA33" s="31"/>
      <c r="JB33" s="31"/>
      <c r="JC33" s="31"/>
      <c r="JD33" s="31"/>
      <c r="JE33" s="31"/>
      <c r="JF33" s="31"/>
      <c r="JG33" s="31"/>
      <c r="JH33" s="31"/>
      <c r="JI33" s="31"/>
      <c r="JJ33" s="31"/>
      <c r="JK33" s="31"/>
      <c r="JL33" s="31"/>
      <c r="JM33" s="31"/>
      <c r="JN33" s="31"/>
      <c r="JO33" s="31"/>
      <c r="JP33" s="31"/>
      <c r="JQ33" s="31"/>
      <c r="JR33" s="31"/>
      <c r="JS33" s="31"/>
      <c r="JT33" s="31"/>
      <c r="JU33" s="31"/>
      <c r="JV33" s="31"/>
      <c r="JW33" s="31"/>
      <c r="JX33" s="31"/>
      <c r="JY33" s="31"/>
      <c r="JZ33" s="31"/>
      <c r="KA33" s="31"/>
      <c r="KB33" s="31"/>
      <c r="KC33" s="31"/>
      <c r="KD33" s="31"/>
      <c r="KE33" s="31"/>
      <c r="KF33" s="31"/>
      <c r="KG33" s="31"/>
      <c r="KH33" s="31"/>
      <c r="KI33" s="31"/>
      <c r="KJ33" s="31"/>
      <c r="KK33" s="31"/>
      <c r="KL33" s="31"/>
      <c r="KM33" s="31"/>
      <c r="KN33" s="31"/>
      <c r="KO33" s="31"/>
      <c r="KP33" s="31"/>
      <c r="KQ33" s="31"/>
      <c r="KR33" s="31"/>
      <c r="KS33" s="31"/>
      <c r="KT33" s="31"/>
      <c r="KU33" s="31"/>
      <c r="KV33" s="31"/>
      <c r="KW33" s="31"/>
      <c r="KX33" s="31"/>
      <c r="KY33" s="31"/>
      <c r="KZ33" s="31"/>
      <c r="LA33" s="31"/>
      <c r="LB33" s="31"/>
      <c r="LC33" s="31"/>
      <c r="LD33" s="31"/>
      <c r="LE33" s="31"/>
      <c r="LF33" s="31"/>
      <c r="LG33" s="31"/>
      <c r="LH33" s="31"/>
      <c r="LI33" s="31"/>
      <c r="LJ33" s="31"/>
      <c r="LK33" s="31"/>
      <c r="LL33" s="31"/>
      <c r="LM33" s="31"/>
      <c r="LN33" s="31"/>
      <c r="LO33" s="31"/>
      <c r="LP33" s="31"/>
      <c r="LQ33" s="31"/>
      <c r="LR33" s="31"/>
      <c r="LS33" s="31"/>
      <c r="LT33" s="31"/>
      <c r="LU33" s="31"/>
      <c r="LV33" s="31"/>
    </row>
    <row r="34" spans="1:334" s="29" customFormat="1" ht="30" x14ac:dyDescent="0.25">
      <c r="A34" s="59" t="s">
        <v>29</v>
      </c>
      <c r="B34" s="34" t="s">
        <v>30</v>
      </c>
      <c r="C34" s="67" t="s">
        <v>164</v>
      </c>
      <c r="D34" s="33" t="s">
        <v>179</v>
      </c>
      <c r="E34" s="35">
        <v>41091</v>
      </c>
      <c r="F34" s="34" t="s">
        <v>6</v>
      </c>
      <c r="G34" s="42">
        <v>310000</v>
      </c>
      <c r="H34" s="33" t="s">
        <v>77</v>
      </c>
      <c r="I34" s="33" t="s">
        <v>131</v>
      </c>
      <c r="J34" s="33"/>
      <c r="K34" s="86" t="s">
        <v>223</v>
      </c>
      <c r="L34" s="31"/>
      <c r="M34" s="31"/>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1"/>
      <c r="AM34" s="31"/>
      <c r="AN34" s="31"/>
      <c r="AO34" s="31"/>
      <c r="AP34" s="31"/>
      <c r="AQ34" s="31"/>
      <c r="AR34" s="31"/>
      <c r="AS34" s="31"/>
      <c r="AT34" s="31"/>
      <c r="AU34" s="31"/>
      <c r="AV34" s="31"/>
      <c r="AW34" s="31"/>
      <c r="AX34" s="31"/>
      <c r="AY34" s="31"/>
      <c r="AZ34" s="31"/>
      <c r="BA34" s="31"/>
      <c r="BB34" s="31"/>
      <c r="BC34" s="31"/>
      <c r="BD34" s="31"/>
      <c r="BE34" s="31"/>
      <c r="BF34" s="31"/>
      <c r="BG34" s="31"/>
      <c r="BH34" s="31"/>
      <c r="BI34" s="31"/>
      <c r="BJ34" s="31"/>
      <c r="BK34" s="31"/>
      <c r="BL34" s="31"/>
      <c r="BM34" s="31"/>
      <c r="BN34" s="31"/>
      <c r="BO34" s="31"/>
      <c r="BP34" s="31"/>
      <c r="BQ34" s="31"/>
      <c r="BR34" s="31"/>
      <c r="BS34" s="31"/>
      <c r="BT34" s="31"/>
      <c r="BU34" s="31"/>
      <c r="BV34" s="31"/>
      <c r="BW34" s="31"/>
      <c r="BX34" s="31"/>
      <c r="BY34" s="31"/>
      <c r="BZ34" s="31"/>
      <c r="CA34" s="31"/>
      <c r="CB34" s="31"/>
      <c r="CC34" s="31"/>
      <c r="CD34" s="31"/>
      <c r="CE34" s="31"/>
      <c r="CF34" s="31"/>
      <c r="CG34" s="31"/>
      <c r="CH34" s="31"/>
      <c r="CI34" s="31"/>
      <c r="CJ34" s="31"/>
      <c r="CK34" s="31"/>
      <c r="CL34" s="31"/>
      <c r="CM34" s="31"/>
      <c r="CN34" s="31"/>
      <c r="CO34" s="31"/>
      <c r="CP34" s="31"/>
      <c r="CQ34" s="31"/>
      <c r="CR34" s="31"/>
      <c r="CS34" s="31"/>
      <c r="CT34" s="31"/>
      <c r="CU34" s="31"/>
      <c r="CV34" s="31"/>
      <c r="CW34" s="31"/>
      <c r="CX34" s="31"/>
      <c r="CY34" s="31"/>
      <c r="CZ34" s="31"/>
      <c r="DA34" s="31"/>
      <c r="DB34" s="31"/>
      <c r="DC34" s="31"/>
      <c r="DD34" s="31"/>
      <c r="DE34" s="31"/>
      <c r="DF34" s="31"/>
      <c r="DG34" s="31"/>
      <c r="DH34" s="31"/>
      <c r="DI34" s="31"/>
      <c r="DJ34" s="31"/>
      <c r="DK34" s="31"/>
      <c r="DL34" s="31"/>
      <c r="DM34" s="31"/>
      <c r="DN34" s="31"/>
      <c r="DO34" s="31"/>
      <c r="DP34" s="31"/>
      <c r="DQ34" s="31"/>
      <c r="DR34" s="31"/>
      <c r="DS34" s="31"/>
      <c r="DT34" s="31"/>
      <c r="DU34" s="31"/>
      <c r="DV34" s="31"/>
      <c r="DW34" s="31"/>
      <c r="DX34" s="31"/>
      <c r="DY34" s="31"/>
      <c r="DZ34" s="31"/>
      <c r="EA34" s="31"/>
      <c r="EB34" s="31"/>
      <c r="EC34" s="31"/>
      <c r="ED34" s="31"/>
      <c r="EE34" s="31"/>
      <c r="EF34" s="31"/>
      <c r="EG34" s="31"/>
      <c r="EH34" s="31"/>
      <c r="EI34" s="31"/>
      <c r="EJ34" s="31"/>
      <c r="EK34" s="31"/>
      <c r="EL34" s="31"/>
      <c r="EM34" s="31"/>
      <c r="EN34" s="31"/>
      <c r="EO34" s="31"/>
      <c r="EP34" s="31"/>
      <c r="EQ34" s="31"/>
      <c r="ER34" s="31"/>
      <c r="ES34" s="31"/>
      <c r="ET34" s="31"/>
      <c r="EU34" s="31"/>
      <c r="EV34" s="31"/>
      <c r="EW34" s="31"/>
      <c r="EX34" s="31"/>
      <c r="EY34" s="31"/>
      <c r="EZ34" s="31"/>
      <c r="FA34" s="31"/>
      <c r="FB34" s="31"/>
      <c r="FC34" s="31"/>
      <c r="FD34" s="31"/>
      <c r="FE34" s="31"/>
      <c r="FF34" s="31"/>
      <c r="FG34" s="31"/>
      <c r="FH34" s="31"/>
      <c r="FI34" s="31"/>
      <c r="FJ34" s="31"/>
      <c r="FK34" s="31"/>
      <c r="FL34" s="31"/>
      <c r="FM34" s="31"/>
      <c r="FN34" s="31"/>
      <c r="FO34" s="31"/>
      <c r="FP34" s="31"/>
      <c r="FQ34" s="31"/>
      <c r="FR34" s="31"/>
      <c r="FS34" s="31"/>
      <c r="FT34" s="31"/>
      <c r="FU34" s="31"/>
      <c r="FV34" s="31"/>
      <c r="FW34" s="31"/>
      <c r="FX34" s="31"/>
      <c r="FY34" s="31"/>
      <c r="FZ34" s="31"/>
      <c r="GA34" s="31"/>
      <c r="GB34" s="31"/>
      <c r="GC34" s="31"/>
      <c r="GD34" s="31"/>
      <c r="GE34" s="31"/>
      <c r="GF34" s="31"/>
      <c r="GG34" s="31"/>
      <c r="GH34" s="31"/>
      <c r="GI34" s="31"/>
      <c r="GJ34" s="31"/>
      <c r="GK34" s="31"/>
      <c r="GL34" s="31"/>
      <c r="GM34" s="31"/>
      <c r="GN34" s="31"/>
      <c r="GO34" s="31"/>
      <c r="GP34" s="31"/>
      <c r="GQ34" s="31"/>
      <c r="GR34" s="31"/>
      <c r="GS34" s="31"/>
      <c r="GT34" s="31"/>
      <c r="GU34" s="31"/>
      <c r="GV34" s="31"/>
      <c r="GW34" s="31"/>
      <c r="GX34" s="31"/>
      <c r="GY34" s="31"/>
      <c r="GZ34" s="31"/>
      <c r="HA34" s="31"/>
      <c r="HB34" s="31"/>
      <c r="HC34" s="31"/>
      <c r="HD34" s="31"/>
      <c r="HE34" s="31"/>
      <c r="HF34" s="31"/>
      <c r="HG34" s="31"/>
      <c r="HH34" s="31"/>
      <c r="HI34" s="31"/>
      <c r="HJ34" s="31"/>
      <c r="HK34" s="31"/>
      <c r="HL34" s="31"/>
      <c r="HM34" s="31"/>
      <c r="HN34" s="31"/>
      <c r="HO34" s="31"/>
      <c r="HP34" s="31"/>
      <c r="HQ34" s="31"/>
      <c r="HR34" s="31"/>
      <c r="HS34" s="31"/>
      <c r="HT34" s="31"/>
      <c r="HU34" s="31"/>
      <c r="HV34" s="31"/>
      <c r="HW34" s="31"/>
      <c r="HX34" s="31"/>
      <c r="HY34" s="31"/>
      <c r="HZ34" s="31"/>
      <c r="IA34" s="31"/>
      <c r="IB34" s="31"/>
      <c r="IC34" s="31"/>
      <c r="ID34" s="31"/>
      <c r="IE34" s="31"/>
      <c r="IF34" s="31"/>
      <c r="IG34" s="31"/>
      <c r="IH34" s="31"/>
      <c r="II34" s="31"/>
      <c r="IJ34" s="31"/>
      <c r="IK34" s="31"/>
      <c r="IL34" s="31"/>
      <c r="IM34" s="31"/>
      <c r="IN34" s="31"/>
      <c r="IO34" s="31"/>
      <c r="IP34" s="31"/>
      <c r="IQ34" s="31"/>
      <c r="IR34" s="31"/>
      <c r="IS34" s="31"/>
      <c r="IT34" s="31"/>
      <c r="IU34" s="31"/>
      <c r="IV34" s="31"/>
      <c r="IW34" s="31"/>
      <c r="IX34" s="31"/>
      <c r="IY34" s="31"/>
      <c r="IZ34" s="31"/>
      <c r="JA34" s="31"/>
      <c r="JB34" s="31"/>
      <c r="JC34" s="31"/>
      <c r="JD34" s="31"/>
      <c r="JE34" s="31"/>
      <c r="JF34" s="31"/>
      <c r="JG34" s="31"/>
      <c r="JH34" s="31"/>
      <c r="JI34" s="31"/>
      <c r="JJ34" s="31"/>
      <c r="JK34" s="31"/>
      <c r="JL34" s="31"/>
      <c r="JM34" s="31"/>
      <c r="JN34" s="31"/>
      <c r="JO34" s="31"/>
      <c r="JP34" s="31"/>
      <c r="JQ34" s="31"/>
      <c r="JR34" s="31"/>
      <c r="JS34" s="31"/>
      <c r="JT34" s="31"/>
      <c r="JU34" s="31"/>
      <c r="JV34" s="31"/>
      <c r="JW34" s="31"/>
      <c r="JX34" s="31"/>
      <c r="JY34" s="31"/>
      <c r="JZ34" s="31"/>
      <c r="KA34" s="31"/>
      <c r="KB34" s="31"/>
      <c r="KC34" s="31"/>
      <c r="KD34" s="31"/>
      <c r="KE34" s="31"/>
      <c r="KF34" s="31"/>
      <c r="KG34" s="31"/>
      <c r="KH34" s="31"/>
      <c r="KI34" s="31"/>
      <c r="KJ34" s="31"/>
      <c r="KK34" s="31"/>
      <c r="KL34" s="31"/>
      <c r="KM34" s="31"/>
      <c r="KN34" s="31"/>
      <c r="KO34" s="31"/>
      <c r="KP34" s="31"/>
      <c r="KQ34" s="31"/>
      <c r="KR34" s="31"/>
      <c r="KS34" s="31"/>
      <c r="KT34" s="31"/>
      <c r="KU34" s="31"/>
      <c r="KV34" s="31"/>
      <c r="KW34" s="31"/>
      <c r="KX34" s="31"/>
      <c r="KY34" s="31"/>
      <c r="KZ34" s="31"/>
      <c r="LA34" s="31"/>
      <c r="LB34" s="31"/>
      <c r="LC34" s="31"/>
      <c r="LD34" s="31"/>
      <c r="LE34" s="31"/>
      <c r="LF34" s="31"/>
      <c r="LG34" s="31"/>
      <c r="LH34" s="31"/>
      <c r="LI34" s="31"/>
      <c r="LJ34" s="31"/>
      <c r="LK34" s="31"/>
      <c r="LL34" s="31"/>
      <c r="LM34" s="31"/>
      <c r="LN34" s="31"/>
      <c r="LO34" s="31"/>
      <c r="LP34" s="31"/>
      <c r="LQ34" s="31"/>
      <c r="LR34" s="31"/>
      <c r="LS34" s="31"/>
      <c r="LT34" s="31"/>
      <c r="LU34" s="31"/>
      <c r="LV34" s="31"/>
    </row>
    <row r="35" spans="1:334" s="29" customFormat="1" ht="45" customHeight="1" x14ac:dyDescent="0.25">
      <c r="A35" s="64" t="s">
        <v>108</v>
      </c>
      <c r="B35" s="34" t="s">
        <v>115</v>
      </c>
      <c r="C35" s="34" t="s">
        <v>173</v>
      </c>
      <c r="D35" s="33" t="s">
        <v>179</v>
      </c>
      <c r="E35" s="46">
        <v>41221</v>
      </c>
      <c r="F35" s="34" t="s">
        <v>6</v>
      </c>
      <c r="G35" s="47">
        <v>500000</v>
      </c>
      <c r="H35" s="34" t="s">
        <v>77</v>
      </c>
      <c r="I35" s="34" t="s">
        <v>24</v>
      </c>
      <c r="J35" s="34"/>
      <c r="K35" s="85" t="s">
        <v>224</v>
      </c>
      <c r="L35" s="31"/>
      <c r="M35" s="31"/>
      <c r="N35" s="31"/>
      <c r="O35" s="31"/>
      <c r="P35" s="31"/>
      <c r="Q35" s="31"/>
      <c r="R35" s="31"/>
      <c r="S35" s="31"/>
      <c r="T35" s="31"/>
      <c r="U35" s="31"/>
      <c r="V35" s="31"/>
      <c r="W35" s="31"/>
      <c r="X35" s="31"/>
      <c r="Y35" s="31"/>
      <c r="Z35" s="31"/>
      <c r="AA35" s="31"/>
      <c r="AB35" s="31"/>
      <c r="AC35" s="31"/>
      <c r="AD35" s="31"/>
      <c r="AE35" s="31"/>
      <c r="AF35" s="31"/>
      <c r="AG35" s="31"/>
      <c r="AH35" s="31"/>
      <c r="AI35" s="31"/>
      <c r="AJ35" s="31"/>
      <c r="AK35" s="31"/>
      <c r="AL35" s="31"/>
      <c r="AM35" s="31"/>
      <c r="AN35" s="31"/>
      <c r="AO35" s="31"/>
      <c r="AP35" s="31"/>
      <c r="AQ35" s="31"/>
      <c r="AR35" s="31"/>
      <c r="AS35" s="31"/>
      <c r="AT35" s="31"/>
      <c r="AU35" s="31"/>
      <c r="AV35" s="31"/>
      <c r="AW35" s="31"/>
      <c r="AX35" s="31"/>
      <c r="AY35" s="31"/>
      <c r="AZ35" s="31"/>
      <c r="BA35" s="31"/>
      <c r="BB35" s="31"/>
      <c r="BC35" s="31"/>
      <c r="BD35" s="31"/>
      <c r="BE35" s="31"/>
      <c r="BF35" s="31"/>
      <c r="BG35" s="31"/>
      <c r="BH35" s="31"/>
      <c r="BI35" s="31"/>
      <c r="BJ35" s="31"/>
      <c r="BK35" s="31"/>
      <c r="BL35" s="31"/>
      <c r="BM35" s="31"/>
      <c r="BN35" s="31"/>
      <c r="BO35" s="31"/>
      <c r="BP35" s="31"/>
      <c r="BQ35" s="31"/>
      <c r="BR35" s="31"/>
      <c r="BS35" s="31"/>
      <c r="BT35" s="31"/>
      <c r="BU35" s="31"/>
      <c r="BV35" s="31"/>
      <c r="BW35" s="31"/>
      <c r="BX35" s="31"/>
      <c r="BY35" s="31"/>
      <c r="BZ35" s="31"/>
      <c r="CA35" s="31"/>
      <c r="CB35" s="31"/>
      <c r="CC35" s="31"/>
      <c r="CD35" s="31"/>
      <c r="CE35" s="31"/>
      <c r="CF35" s="31"/>
      <c r="CG35" s="31"/>
      <c r="CH35" s="31"/>
      <c r="CI35" s="31"/>
      <c r="CJ35" s="31"/>
      <c r="CK35" s="31"/>
      <c r="CL35" s="31"/>
      <c r="CM35" s="31"/>
      <c r="CN35" s="31"/>
      <c r="CO35" s="31"/>
      <c r="CP35" s="31"/>
      <c r="CQ35" s="31"/>
      <c r="CR35" s="31"/>
      <c r="CS35" s="31"/>
      <c r="CT35" s="31"/>
      <c r="CU35" s="31"/>
      <c r="CV35" s="31"/>
      <c r="CW35" s="31"/>
      <c r="CX35" s="31"/>
      <c r="CY35" s="31"/>
      <c r="CZ35" s="31"/>
      <c r="DA35" s="31"/>
      <c r="DB35" s="31"/>
      <c r="DC35" s="31"/>
      <c r="DD35" s="31"/>
      <c r="DE35" s="31"/>
      <c r="DF35" s="31"/>
      <c r="DG35" s="31"/>
      <c r="DH35" s="31"/>
      <c r="DI35" s="31"/>
      <c r="DJ35" s="31"/>
      <c r="DK35" s="31"/>
      <c r="DL35" s="31"/>
      <c r="DM35" s="31"/>
      <c r="DN35" s="31"/>
      <c r="DO35" s="31"/>
      <c r="DP35" s="31"/>
      <c r="DQ35" s="31"/>
      <c r="DR35" s="31"/>
      <c r="DS35" s="31"/>
      <c r="DT35" s="31"/>
      <c r="DU35" s="31"/>
      <c r="DV35" s="31"/>
      <c r="DW35" s="31"/>
      <c r="DX35" s="31"/>
      <c r="DY35" s="31"/>
      <c r="DZ35" s="31"/>
      <c r="EA35" s="31"/>
      <c r="EB35" s="31"/>
      <c r="EC35" s="31"/>
      <c r="ED35" s="31"/>
      <c r="EE35" s="31"/>
      <c r="EF35" s="31"/>
      <c r="EG35" s="31"/>
      <c r="EH35" s="31"/>
      <c r="EI35" s="31"/>
      <c r="EJ35" s="31"/>
      <c r="EK35" s="31"/>
      <c r="EL35" s="31"/>
      <c r="EM35" s="31"/>
      <c r="EN35" s="31"/>
      <c r="EO35" s="31"/>
      <c r="EP35" s="31"/>
      <c r="EQ35" s="31"/>
      <c r="ER35" s="31"/>
      <c r="ES35" s="31"/>
      <c r="ET35" s="31"/>
      <c r="EU35" s="31"/>
      <c r="EV35" s="31"/>
      <c r="EW35" s="31"/>
      <c r="EX35" s="31"/>
      <c r="EY35" s="31"/>
      <c r="EZ35" s="31"/>
      <c r="FA35" s="31"/>
      <c r="FB35" s="31"/>
      <c r="FC35" s="31"/>
      <c r="FD35" s="31"/>
      <c r="FE35" s="31"/>
      <c r="FF35" s="31"/>
      <c r="FG35" s="31"/>
      <c r="FH35" s="31"/>
      <c r="FI35" s="31"/>
      <c r="FJ35" s="31"/>
      <c r="FK35" s="31"/>
      <c r="FL35" s="31"/>
      <c r="FM35" s="31"/>
      <c r="FN35" s="31"/>
      <c r="FO35" s="31"/>
      <c r="FP35" s="31"/>
      <c r="FQ35" s="31"/>
      <c r="FR35" s="31"/>
      <c r="FS35" s="31"/>
      <c r="FT35" s="31"/>
      <c r="FU35" s="31"/>
      <c r="FV35" s="31"/>
      <c r="FW35" s="31"/>
      <c r="FX35" s="31"/>
      <c r="FY35" s="31"/>
      <c r="FZ35" s="31"/>
      <c r="GA35" s="31"/>
      <c r="GB35" s="31"/>
      <c r="GC35" s="31"/>
      <c r="GD35" s="31"/>
      <c r="GE35" s="31"/>
      <c r="GF35" s="31"/>
      <c r="GG35" s="31"/>
      <c r="GH35" s="31"/>
      <c r="GI35" s="31"/>
      <c r="GJ35" s="31"/>
      <c r="GK35" s="31"/>
      <c r="GL35" s="31"/>
      <c r="GM35" s="31"/>
      <c r="GN35" s="31"/>
      <c r="GO35" s="31"/>
      <c r="GP35" s="31"/>
      <c r="GQ35" s="31"/>
      <c r="GR35" s="31"/>
      <c r="GS35" s="31"/>
      <c r="GT35" s="31"/>
      <c r="GU35" s="31"/>
      <c r="GV35" s="31"/>
      <c r="GW35" s="31"/>
      <c r="GX35" s="31"/>
      <c r="GY35" s="31"/>
      <c r="GZ35" s="31"/>
      <c r="HA35" s="31"/>
      <c r="HB35" s="31"/>
      <c r="HC35" s="31"/>
      <c r="HD35" s="31"/>
      <c r="HE35" s="31"/>
      <c r="HF35" s="31"/>
      <c r="HG35" s="31"/>
      <c r="HH35" s="31"/>
      <c r="HI35" s="31"/>
      <c r="HJ35" s="31"/>
      <c r="HK35" s="31"/>
      <c r="HL35" s="31"/>
      <c r="HM35" s="31"/>
      <c r="HN35" s="31"/>
      <c r="HO35" s="31"/>
      <c r="HP35" s="31"/>
      <c r="HQ35" s="31"/>
      <c r="HR35" s="31"/>
      <c r="HS35" s="31"/>
      <c r="HT35" s="31"/>
      <c r="HU35" s="31"/>
      <c r="HV35" s="31"/>
      <c r="HW35" s="31"/>
      <c r="HX35" s="31"/>
      <c r="HY35" s="31"/>
      <c r="HZ35" s="31"/>
      <c r="IA35" s="31"/>
      <c r="IB35" s="31"/>
      <c r="IC35" s="31"/>
      <c r="ID35" s="31"/>
      <c r="IE35" s="31"/>
      <c r="IF35" s="31"/>
      <c r="IG35" s="31"/>
      <c r="IH35" s="31"/>
      <c r="II35" s="31"/>
      <c r="IJ35" s="31"/>
      <c r="IK35" s="31"/>
      <c r="IL35" s="31"/>
      <c r="IM35" s="31"/>
      <c r="IN35" s="31"/>
      <c r="IO35" s="31"/>
      <c r="IP35" s="31"/>
      <c r="IQ35" s="31"/>
      <c r="IR35" s="31"/>
      <c r="IS35" s="31"/>
      <c r="IT35" s="31"/>
      <c r="IU35" s="31"/>
      <c r="IV35" s="31"/>
      <c r="IW35" s="31"/>
      <c r="IX35" s="31"/>
      <c r="IY35" s="31"/>
      <c r="IZ35" s="31"/>
      <c r="JA35" s="31"/>
      <c r="JB35" s="31"/>
      <c r="JC35" s="31"/>
      <c r="JD35" s="31"/>
      <c r="JE35" s="31"/>
      <c r="JF35" s="31"/>
      <c r="JG35" s="31"/>
      <c r="JH35" s="31"/>
      <c r="JI35" s="31"/>
      <c r="JJ35" s="31"/>
      <c r="JK35" s="31"/>
      <c r="JL35" s="31"/>
      <c r="JM35" s="31"/>
      <c r="JN35" s="31"/>
      <c r="JO35" s="31"/>
      <c r="JP35" s="31"/>
      <c r="JQ35" s="31"/>
      <c r="JR35" s="31"/>
      <c r="JS35" s="31"/>
      <c r="JT35" s="31"/>
      <c r="JU35" s="31"/>
      <c r="JV35" s="31"/>
      <c r="JW35" s="31"/>
      <c r="JX35" s="31"/>
      <c r="JY35" s="31"/>
      <c r="JZ35" s="31"/>
      <c r="KA35" s="31"/>
      <c r="KB35" s="31"/>
      <c r="KC35" s="31"/>
      <c r="KD35" s="31"/>
      <c r="KE35" s="31"/>
      <c r="KF35" s="31"/>
      <c r="KG35" s="31"/>
      <c r="KH35" s="31"/>
      <c r="KI35" s="31"/>
      <c r="KJ35" s="31"/>
      <c r="KK35" s="31"/>
      <c r="KL35" s="31"/>
      <c r="KM35" s="31"/>
      <c r="KN35" s="31"/>
      <c r="KO35" s="31"/>
      <c r="KP35" s="31"/>
      <c r="KQ35" s="31"/>
      <c r="KR35" s="31"/>
      <c r="KS35" s="31"/>
      <c r="KT35" s="31"/>
      <c r="KU35" s="31"/>
      <c r="KV35" s="31"/>
      <c r="KW35" s="31"/>
      <c r="KX35" s="31"/>
      <c r="KY35" s="31"/>
      <c r="KZ35" s="31"/>
      <c r="LA35" s="31"/>
      <c r="LB35" s="31"/>
      <c r="LC35" s="31"/>
      <c r="LD35" s="31"/>
      <c r="LE35" s="31"/>
      <c r="LF35" s="31"/>
      <c r="LG35" s="31"/>
      <c r="LH35" s="31"/>
      <c r="LI35" s="31"/>
      <c r="LJ35" s="31"/>
      <c r="LK35" s="31"/>
      <c r="LL35" s="31"/>
      <c r="LM35" s="31"/>
      <c r="LN35" s="31"/>
      <c r="LO35" s="31"/>
      <c r="LP35" s="31"/>
      <c r="LQ35" s="31"/>
      <c r="LR35" s="31"/>
      <c r="LS35" s="31"/>
      <c r="LT35" s="31"/>
      <c r="LU35" s="31"/>
      <c r="LV35" s="31"/>
    </row>
    <row r="36" spans="1:334" s="30" customFormat="1" ht="45" x14ac:dyDescent="0.25">
      <c r="A36" s="60" t="s">
        <v>25</v>
      </c>
      <c r="B36" s="38" t="s">
        <v>44</v>
      </c>
      <c r="C36" s="44" t="s">
        <v>159</v>
      </c>
      <c r="D36" s="38" t="s">
        <v>66</v>
      </c>
      <c r="E36" s="39">
        <v>41060</v>
      </c>
      <c r="F36" s="38" t="s">
        <v>6</v>
      </c>
      <c r="G36" s="40">
        <v>300000</v>
      </c>
      <c r="H36" s="37" t="s">
        <v>78</v>
      </c>
      <c r="I36" s="37" t="s">
        <v>21</v>
      </c>
      <c r="J36" s="37"/>
      <c r="K36" s="87" t="s">
        <v>225</v>
      </c>
      <c r="L36" s="32"/>
      <c r="M36" s="32"/>
      <c r="N36" s="32"/>
      <c r="O36" s="32"/>
      <c r="P36" s="32"/>
      <c r="Q36" s="32"/>
      <c r="R36" s="32"/>
      <c r="S36" s="32"/>
      <c r="T36" s="32"/>
      <c r="U36" s="32"/>
      <c r="V36" s="32"/>
      <c r="W36" s="32"/>
      <c r="X36" s="32"/>
      <c r="Y36" s="32"/>
      <c r="Z36" s="32"/>
      <c r="AA36" s="32"/>
      <c r="AB36" s="32"/>
      <c r="AC36" s="32"/>
      <c r="AD36" s="32"/>
      <c r="AE36" s="32"/>
      <c r="AF36" s="32"/>
      <c r="AG36" s="32"/>
      <c r="AH36" s="32"/>
      <c r="AI36" s="32"/>
      <c r="AJ36" s="32"/>
      <c r="AK36" s="32"/>
      <c r="AL36" s="32"/>
      <c r="AM36" s="32"/>
      <c r="AN36" s="32"/>
      <c r="AO36" s="32"/>
      <c r="AP36" s="32"/>
      <c r="AQ36" s="32"/>
      <c r="AR36" s="32"/>
      <c r="AS36" s="32"/>
      <c r="AT36" s="32"/>
      <c r="AU36" s="32"/>
      <c r="AV36" s="32"/>
      <c r="AW36" s="32"/>
      <c r="AX36" s="32"/>
      <c r="AY36" s="32"/>
      <c r="AZ36" s="32"/>
      <c r="BA36" s="32"/>
      <c r="BB36" s="32"/>
      <c r="BC36" s="32"/>
      <c r="BD36" s="32"/>
      <c r="BE36" s="32"/>
      <c r="BF36" s="32"/>
      <c r="BG36" s="32"/>
      <c r="BH36" s="32"/>
      <c r="BI36" s="32"/>
      <c r="BJ36" s="32"/>
      <c r="BK36" s="32"/>
      <c r="BL36" s="32"/>
      <c r="BM36" s="32"/>
      <c r="BN36" s="32"/>
      <c r="BO36" s="32"/>
      <c r="BP36" s="32"/>
      <c r="BQ36" s="32"/>
      <c r="BR36" s="32"/>
      <c r="BS36" s="32"/>
      <c r="BT36" s="32"/>
      <c r="BU36" s="32"/>
      <c r="BV36" s="32"/>
      <c r="BW36" s="32"/>
      <c r="BX36" s="32"/>
      <c r="BY36" s="32"/>
      <c r="BZ36" s="32"/>
      <c r="CA36" s="32"/>
      <c r="CB36" s="32"/>
      <c r="CC36" s="32"/>
      <c r="CD36" s="32"/>
      <c r="CE36" s="32"/>
      <c r="CF36" s="32"/>
      <c r="CG36" s="32"/>
      <c r="CH36" s="32"/>
      <c r="CI36" s="32"/>
      <c r="CJ36" s="32"/>
      <c r="CK36" s="32"/>
      <c r="CL36" s="32"/>
      <c r="CM36" s="32"/>
      <c r="CN36" s="32"/>
      <c r="CO36" s="32"/>
      <c r="CP36" s="32"/>
      <c r="CQ36" s="32"/>
      <c r="CR36" s="32"/>
      <c r="CS36" s="32"/>
      <c r="CT36" s="32"/>
      <c r="CU36" s="32"/>
      <c r="CV36" s="32"/>
      <c r="CW36" s="32"/>
      <c r="CX36" s="32"/>
      <c r="CY36" s="32"/>
      <c r="CZ36" s="32"/>
      <c r="DA36" s="32"/>
      <c r="DB36" s="32"/>
      <c r="DC36" s="32"/>
      <c r="DD36" s="32"/>
      <c r="DE36" s="32"/>
      <c r="DF36" s="32"/>
      <c r="DG36" s="32"/>
      <c r="DH36" s="32"/>
      <c r="DI36" s="32"/>
      <c r="DJ36" s="32"/>
      <c r="DK36" s="32"/>
      <c r="DL36" s="32"/>
      <c r="DM36" s="32"/>
      <c r="DN36" s="32"/>
      <c r="DO36" s="32"/>
      <c r="DP36" s="32"/>
      <c r="DQ36" s="32"/>
      <c r="DR36" s="32"/>
      <c r="DS36" s="32"/>
      <c r="DT36" s="32"/>
      <c r="DU36" s="32"/>
      <c r="DV36" s="32"/>
      <c r="DW36" s="32"/>
      <c r="DX36" s="32"/>
      <c r="DY36" s="32"/>
      <c r="DZ36" s="32"/>
      <c r="EA36" s="32"/>
      <c r="EB36" s="32"/>
      <c r="EC36" s="32"/>
      <c r="ED36" s="32"/>
      <c r="EE36" s="32"/>
      <c r="EF36" s="32"/>
      <c r="EG36" s="32"/>
      <c r="EH36" s="32"/>
      <c r="EI36" s="32"/>
      <c r="EJ36" s="32"/>
      <c r="EK36" s="32"/>
      <c r="EL36" s="32"/>
      <c r="EM36" s="32"/>
      <c r="EN36" s="32"/>
      <c r="EO36" s="32"/>
      <c r="EP36" s="32"/>
      <c r="EQ36" s="32"/>
      <c r="ER36" s="32"/>
      <c r="ES36" s="32"/>
      <c r="ET36" s="32"/>
      <c r="EU36" s="32"/>
      <c r="EV36" s="32"/>
      <c r="EW36" s="32"/>
      <c r="EX36" s="32"/>
      <c r="EY36" s="32"/>
      <c r="EZ36" s="32"/>
      <c r="FA36" s="32"/>
      <c r="FB36" s="32"/>
      <c r="FC36" s="32"/>
      <c r="FD36" s="32"/>
      <c r="FE36" s="32"/>
      <c r="FF36" s="32"/>
      <c r="FG36" s="32"/>
      <c r="FH36" s="32"/>
      <c r="FI36" s="32"/>
      <c r="FJ36" s="32"/>
      <c r="FK36" s="32"/>
      <c r="FL36" s="32"/>
      <c r="FM36" s="32"/>
      <c r="FN36" s="32"/>
      <c r="FO36" s="32"/>
      <c r="FP36" s="32"/>
      <c r="FQ36" s="32"/>
      <c r="FR36" s="32"/>
      <c r="FS36" s="32"/>
      <c r="FT36" s="32"/>
      <c r="FU36" s="32"/>
      <c r="FV36" s="32"/>
      <c r="FW36" s="32"/>
      <c r="FX36" s="32"/>
      <c r="FY36" s="32"/>
      <c r="FZ36" s="32"/>
      <c r="GA36" s="32"/>
      <c r="GB36" s="32"/>
      <c r="GC36" s="32"/>
      <c r="GD36" s="32"/>
      <c r="GE36" s="32"/>
      <c r="GF36" s="32"/>
      <c r="GG36" s="32"/>
      <c r="GH36" s="32"/>
      <c r="GI36" s="32"/>
      <c r="GJ36" s="32"/>
      <c r="GK36" s="32"/>
      <c r="GL36" s="32"/>
      <c r="GM36" s="32"/>
      <c r="GN36" s="32"/>
      <c r="GO36" s="32"/>
      <c r="GP36" s="32"/>
      <c r="GQ36" s="32"/>
      <c r="GR36" s="32"/>
      <c r="GS36" s="32"/>
      <c r="GT36" s="32"/>
      <c r="GU36" s="32"/>
      <c r="GV36" s="32"/>
      <c r="GW36" s="32"/>
      <c r="GX36" s="32"/>
      <c r="GY36" s="32"/>
      <c r="GZ36" s="32"/>
      <c r="HA36" s="32"/>
      <c r="HB36" s="32"/>
      <c r="HC36" s="32"/>
      <c r="HD36" s="32"/>
      <c r="HE36" s="32"/>
      <c r="HF36" s="32"/>
      <c r="HG36" s="32"/>
      <c r="HH36" s="32"/>
      <c r="HI36" s="32"/>
      <c r="HJ36" s="32"/>
      <c r="HK36" s="32"/>
      <c r="HL36" s="32"/>
      <c r="HM36" s="32"/>
      <c r="HN36" s="32"/>
      <c r="HO36" s="32"/>
      <c r="HP36" s="32"/>
      <c r="HQ36" s="32"/>
      <c r="HR36" s="32"/>
      <c r="HS36" s="32"/>
      <c r="HT36" s="32"/>
      <c r="HU36" s="32"/>
      <c r="HV36" s="32"/>
      <c r="HW36" s="32"/>
      <c r="HX36" s="32"/>
      <c r="HY36" s="32"/>
      <c r="HZ36" s="32"/>
      <c r="IA36" s="32"/>
      <c r="IB36" s="32"/>
      <c r="IC36" s="32"/>
      <c r="ID36" s="32"/>
      <c r="IE36" s="32"/>
      <c r="IF36" s="32"/>
      <c r="IG36" s="32"/>
      <c r="IH36" s="32"/>
      <c r="II36" s="32"/>
      <c r="IJ36" s="32"/>
      <c r="IK36" s="32"/>
      <c r="IL36" s="32"/>
      <c r="IM36" s="32"/>
      <c r="IN36" s="32"/>
      <c r="IO36" s="32"/>
      <c r="IP36" s="32"/>
      <c r="IQ36" s="32"/>
      <c r="IR36" s="32"/>
      <c r="IS36" s="32"/>
      <c r="IT36" s="32"/>
      <c r="IU36" s="32"/>
      <c r="IV36" s="32"/>
      <c r="IW36" s="32"/>
      <c r="IX36" s="32"/>
      <c r="IY36" s="32"/>
      <c r="IZ36" s="32"/>
      <c r="JA36" s="32"/>
      <c r="JB36" s="32"/>
      <c r="JC36" s="32"/>
      <c r="JD36" s="32"/>
      <c r="JE36" s="32"/>
      <c r="JF36" s="32"/>
      <c r="JG36" s="32"/>
      <c r="JH36" s="32"/>
      <c r="JI36" s="32"/>
      <c r="JJ36" s="32"/>
      <c r="JK36" s="32"/>
      <c r="JL36" s="32"/>
      <c r="JM36" s="32"/>
      <c r="JN36" s="32"/>
      <c r="JO36" s="32"/>
      <c r="JP36" s="32"/>
      <c r="JQ36" s="32"/>
      <c r="JR36" s="32"/>
      <c r="JS36" s="32"/>
      <c r="JT36" s="32"/>
      <c r="JU36" s="32"/>
      <c r="JV36" s="32"/>
      <c r="JW36" s="32"/>
      <c r="JX36" s="32"/>
      <c r="JY36" s="32"/>
      <c r="JZ36" s="32"/>
      <c r="KA36" s="32"/>
      <c r="KB36" s="32"/>
      <c r="KC36" s="32"/>
      <c r="KD36" s="32"/>
      <c r="KE36" s="32"/>
      <c r="KF36" s="32"/>
      <c r="KG36" s="32"/>
      <c r="KH36" s="32"/>
      <c r="KI36" s="32"/>
      <c r="KJ36" s="32"/>
      <c r="KK36" s="32"/>
      <c r="KL36" s="32"/>
      <c r="KM36" s="32"/>
      <c r="KN36" s="32"/>
      <c r="KO36" s="32"/>
      <c r="KP36" s="32"/>
      <c r="KQ36" s="32"/>
      <c r="KR36" s="32"/>
      <c r="KS36" s="32"/>
      <c r="KT36" s="32"/>
      <c r="KU36" s="32"/>
      <c r="KV36" s="32"/>
      <c r="KW36" s="32"/>
      <c r="KX36" s="32"/>
      <c r="KY36" s="32"/>
      <c r="KZ36" s="32"/>
      <c r="LA36" s="32"/>
      <c r="LB36" s="32"/>
      <c r="LC36" s="32"/>
      <c r="LD36" s="32"/>
      <c r="LE36" s="32"/>
      <c r="LF36" s="32"/>
      <c r="LG36" s="32"/>
      <c r="LH36" s="32"/>
      <c r="LI36" s="32"/>
      <c r="LJ36" s="32"/>
      <c r="LK36" s="32"/>
      <c r="LL36" s="32"/>
      <c r="LM36" s="32"/>
      <c r="LN36" s="32"/>
      <c r="LO36" s="32"/>
      <c r="LP36" s="32"/>
      <c r="LQ36" s="32"/>
      <c r="LR36" s="32"/>
      <c r="LS36" s="32"/>
      <c r="LT36" s="32"/>
      <c r="LU36" s="32"/>
      <c r="LV36" s="32"/>
    </row>
    <row r="37" spans="1:334" s="30" customFormat="1" ht="30" x14ac:dyDescent="0.25">
      <c r="A37" s="64" t="s">
        <v>108</v>
      </c>
      <c r="B37" s="34" t="s">
        <v>110</v>
      </c>
      <c r="C37" s="34" t="s">
        <v>169</v>
      </c>
      <c r="D37" s="34" t="s">
        <v>136</v>
      </c>
      <c r="E37" s="48">
        <v>41208</v>
      </c>
      <c r="F37" s="34" t="s">
        <v>111</v>
      </c>
      <c r="G37" s="47">
        <v>60080</v>
      </c>
      <c r="H37" s="34" t="s">
        <v>77</v>
      </c>
      <c r="I37" s="38" t="s">
        <v>21</v>
      </c>
      <c r="J37" s="34"/>
      <c r="K37" s="88" t="s">
        <v>226</v>
      </c>
      <c r="L37" s="32"/>
      <c r="M37" s="32"/>
      <c r="N37" s="32"/>
      <c r="O37" s="32"/>
      <c r="P37" s="32"/>
      <c r="Q37" s="32"/>
      <c r="R37" s="32"/>
      <c r="S37" s="32"/>
      <c r="T37" s="32"/>
      <c r="U37" s="32"/>
      <c r="V37" s="32"/>
      <c r="W37" s="32"/>
      <c r="X37" s="32"/>
      <c r="Y37" s="32"/>
      <c r="Z37" s="32"/>
      <c r="AA37" s="32"/>
      <c r="AB37" s="32"/>
      <c r="AC37" s="32"/>
      <c r="AD37" s="32"/>
      <c r="AE37" s="32"/>
      <c r="AF37" s="32"/>
      <c r="AG37" s="32"/>
      <c r="AH37" s="32"/>
      <c r="AI37" s="32"/>
      <c r="AJ37" s="32"/>
      <c r="AK37" s="32"/>
      <c r="AL37" s="32"/>
      <c r="AM37" s="32"/>
      <c r="AN37" s="32"/>
      <c r="AO37" s="32"/>
      <c r="AP37" s="32"/>
      <c r="AQ37" s="32"/>
      <c r="AR37" s="32"/>
      <c r="AS37" s="32"/>
      <c r="AT37" s="32"/>
      <c r="AU37" s="32"/>
      <c r="AV37" s="32"/>
      <c r="AW37" s="32"/>
      <c r="AX37" s="32"/>
      <c r="AY37" s="32"/>
      <c r="AZ37" s="32"/>
      <c r="BA37" s="32"/>
      <c r="BB37" s="32"/>
      <c r="BC37" s="32"/>
      <c r="BD37" s="32"/>
      <c r="BE37" s="32"/>
      <c r="BF37" s="32"/>
      <c r="BG37" s="32"/>
      <c r="BH37" s="32"/>
      <c r="BI37" s="32"/>
      <c r="BJ37" s="32"/>
      <c r="BK37" s="32"/>
      <c r="BL37" s="32"/>
      <c r="BM37" s="32"/>
      <c r="BN37" s="32"/>
      <c r="BO37" s="32"/>
      <c r="BP37" s="32"/>
      <c r="BQ37" s="32"/>
      <c r="BR37" s="32"/>
      <c r="BS37" s="32"/>
      <c r="BT37" s="32"/>
      <c r="BU37" s="32"/>
      <c r="BV37" s="32"/>
      <c r="BW37" s="32"/>
      <c r="BX37" s="32"/>
      <c r="BY37" s="32"/>
      <c r="BZ37" s="32"/>
      <c r="CA37" s="32"/>
      <c r="CB37" s="32"/>
      <c r="CC37" s="32"/>
      <c r="CD37" s="32"/>
      <c r="CE37" s="32"/>
      <c r="CF37" s="32"/>
      <c r="CG37" s="32"/>
      <c r="CH37" s="32"/>
      <c r="CI37" s="32"/>
      <c r="CJ37" s="32"/>
      <c r="CK37" s="32"/>
      <c r="CL37" s="32"/>
      <c r="CM37" s="32"/>
      <c r="CN37" s="32"/>
      <c r="CO37" s="32"/>
      <c r="CP37" s="32"/>
      <c r="CQ37" s="32"/>
      <c r="CR37" s="32"/>
      <c r="CS37" s="32"/>
      <c r="CT37" s="32"/>
      <c r="CU37" s="32"/>
      <c r="CV37" s="32"/>
      <c r="CW37" s="32"/>
      <c r="CX37" s="32"/>
      <c r="CY37" s="32"/>
      <c r="CZ37" s="32"/>
      <c r="DA37" s="32"/>
      <c r="DB37" s="32"/>
      <c r="DC37" s="32"/>
      <c r="DD37" s="32"/>
      <c r="DE37" s="32"/>
      <c r="DF37" s="32"/>
      <c r="DG37" s="32"/>
      <c r="DH37" s="32"/>
      <c r="DI37" s="32"/>
      <c r="DJ37" s="32"/>
      <c r="DK37" s="32"/>
      <c r="DL37" s="32"/>
      <c r="DM37" s="32"/>
      <c r="DN37" s="32"/>
      <c r="DO37" s="32"/>
      <c r="DP37" s="32"/>
      <c r="DQ37" s="32"/>
      <c r="DR37" s="32"/>
      <c r="DS37" s="32"/>
      <c r="DT37" s="32"/>
      <c r="DU37" s="32"/>
      <c r="DV37" s="32"/>
      <c r="DW37" s="32"/>
      <c r="DX37" s="32"/>
      <c r="DY37" s="32"/>
      <c r="DZ37" s="32"/>
      <c r="EA37" s="32"/>
      <c r="EB37" s="32"/>
      <c r="EC37" s="32"/>
      <c r="ED37" s="32"/>
      <c r="EE37" s="32"/>
      <c r="EF37" s="32"/>
      <c r="EG37" s="32"/>
      <c r="EH37" s="32"/>
      <c r="EI37" s="32"/>
      <c r="EJ37" s="32"/>
      <c r="EK37" s="32"/>
      <c r="EL37" s="32"/>
      <c r="EM37" s="32"/>
      <c r="EN37" s="32"/>
      <c r="EO37" s="32"/>
      <c r="EP37" s="32"/>
      <c r="EQ37" s="32"/>
      <c r="ER37" s="32"/>
      <c r="ES37" s="32"/>
      <c r="ET37" s="32"/>
      <c r="EU37" s="32"/>
      <c r="EV37" s="32"/>
      <c r="EW37" s="32"/>
      <c r="EX37" s="32"/>
      <c r="EY37" s="32"/>
      <c r="EZ37" s="32"/>
      <c r="FA37" s="32"/>
      <c r="FB37" s="32"/>
      <c r="FC37" s="32"/>
      <c r="FD37" s="32"/>
      <c r="FE37" s="32"/>
      <c r="FF37" s="32"/>
      <c r="FG37" s="32"/>
      <c r="FH37" s="32"/>
      <c r="FI37" s="32"/>
      <c r="FJ37" s="32"/>
      <c r="FK37" s="32"/>
      <c r="FL37" s="32"/>
      <c r="FM37" s="32"/>
      <c r="FN37" s="32"/>
      <c r="FO37" s="32"/>
      <c r="FP37" s="32"/>
      <c r="FQ37" s="32"/>
      <c r="FR37" s="32"/>
      <c r="FS37" s="32"/>
      <c r="FT37" s="32"/>
      <c r="FU37" s="32"/>
      <c r="FV37" s="32"/>
      <c r="FW37" s="32"/>
      <c r="FX37" s="32"/>
      <c r="FY37" s="32"/>
      <c r="FZ37" s="32"/>
      <c r="GA37" s="32"/>
      <c r="GB37" s="32"/>
      <c r="GC37" s="32"/>
      <c r="GD37" s="32"/>
      <c r="GE37" s="32"/>
      <c r="GF37" s="32"/>
      <c r="GG37" s="32"/>
      <c r="GH37" s="32"/>
      <c r="GI37" s="32"/>
      <c r="GJ37" s="32"/>
      <c r="GK37" s="32"/>
      <c r="GL37" s="32"/>
      <c r="GM37" s="32"/>
      <c r="GN37" s="32"/>
      <c r="GO37" s="32"/>
      <c r="GP37" s="32"/>
      <c r="GQ37" s="32"/>
      <c r="GR37" s="32"/>
      <c r="GS37" s="32"/>
      <c r="GT37" s="32"/>
      <c r="GU37" s="32"/>
      <c r="GV37" s="32"/>
      <c r="GW37" s="32"/>
      <c r="GX37" s="32"/>
      <c r="GY37" s="32"/>
      <c r="GZ37" s="32"/>
      <c r="HA37" s="32"/>
      <c r="HB37" s="32"/>
      <c r="HC37" s="32"/>
      <c r="HD37" s="32"/>
      <c r="HE37" s="32"/>
      <c r="HF37" s="32"/>
      <c r="HG37" s="32"/>
      <c r="HH37" s="32"/>
      <c r="HI37" s="32"/>
      <c r="HJ37" s="32"/>
      <c r="HK37" s="32"/>
      <c r="HL37" s="32"/>
      <c r="HM37" s="32"/>
      <c r="HN37" s="32"/>
      <c r="HO37" s="32"/>
      <c r="HP37" s="32"/>
      <c r="HQ37" s="32"/>
      <c r="HR37" s="32"/>
      <c r="HS37" s="32"/>
      <c r="HT37" s="32"/>
      <c r="HU37" s="32"/>
      <c r="HV37" s="32"/>
      <c r="HW37" s="32"/>
      <c r="HX37" s="32"/>
      <c r="HY37" s="32"/>
      <c r="HZ37" s="32"/>
      <c r="IA37" s="32"/>
      <c r="IB37" s="32"/>
      <c r="IC37" s="32"/>
      <c r="ID37" s="32"/>
      <c r="IE37" s="32"/>
      <c r="IF37" s="32"/>
      <c r="IG37" s="32"/>
      <c r="IH37" s="32"/>
      <c r="II37" s="32"/>
      <c r="IJ37" s="32"/>
      <c r="IK37" s="32"/>
      <c r="IL37" s="32"/>
      <c r="IM37" s="32"/>
      <c r="IN37" s="32"/>
      <c r="IO37" s="32"/>
      <c r="IP37" s="32"/>
      <c r="IQ37" s="32"/>
      <c r="IR37" s="32"/>
      <c r="IS37" s="32"/>
      <c r="IT37" s="32"/>
      <c r="IU37" s="32"/>
      <c r="IV37" s="32"/>
      <c r="IW37" s="32"/>
      <c r="IX37" s="32"/>
      <c r="IY37" s="32"/>
      <c r="IZ37" s="32"/>
      <c r="JA37" s="32"/>
      <c r="JB37" s="32"/>
      <c r="JC37" s="32"/>
      <c r="JD37" s="32"/>
      <c r="JE37" s="32"/>
      <c r="JF37" s="32"/>
      <c r="JG37" s="32"/>
      <c r="JH37" s="32"/>
      <c r="JI37" s="32"/>
      <c r="JJ37" s="32"/>
      <c r="JK37" s="32"/>
      <c r="JL37" s="32"/>
      <c r="JM37" s="32"/>
      <c r="JN37" s="32"/>
      <c r="JO37" s="32"/>
      <c r="JP37" s="32"/>
      <c r="JQ37" s="32"/>
      <c r="JR37" s="32"/>
      <c r="JS37" s="32"/>
      <c r="JT37" s="32"/>
      <c r="JU37" s="32"/>
      <c r="JV37" s="32"/>
      <c r="JW37" s="32"/>
      <c r="JX37" s="32"/>
      <c r="JY37" s="32"/>
      <c r="JZ37" s="32"/>
      <c r="KA37" s="32"/>
      <c r="KB37" s="32"/>
      <c r="KC37" s="32"/>
      <c r="KD37" s="32"/>
      <c r="KE37" s="32"/>
      <c r="KF37" s="32"/>
      <c r="KG37" s="32"/>
      <c r="KH37" s="32"/>
      <c r="KI37" s="32"/>
      <c r="KJ37" s="32"/>
      <c r="KK37" s="32"/>
      <c r="KL37" s="32"/>
      <c r="KM37" s="32"/>
      <c r="KN37" s="32"/>
      <c r="KO37" s="32"/>
      <c r="KP37" s="32"/>
      <c r="KQ37" s="32"/>
      <c r="KR37" s="32"/>
      <c r="KS37" s="32"/>
      <c r="KT37" s="32"/>
      <c r="KU37" s="32"/>
      <c r="KV37" s="32"/>
      <c r="KW37" s="32"/>
      <c r="KX37" s="32"/>
      <c r="KY37" s="32"/>
      <c r="KZ37" s="32"/>
      <c r="LA37" s="32"/>
      <c r="LB37" s="32"/>
      <c r="LC37" s="32"/>
      <c r="LD37" s="32"/>
      <c r="LE37" s="32"/>
      <c r="LF37" s="32"/>
      <c r="LG37" s="32"/>
      <c r="LH37" s="32"/>
      <c r="LI37" s="32"/>
      <c r="LJ37" s="32"/>
      <c r="LK37" s="32"/>
      <c r="LL37" s="32"/>
      <c r="LM37" s="32"/>
      <c r="LN37" s="32"/>
      <c r="LO37" s="32"/>
      <c r="LP37" s="32"/>
      <c r="LQ37" s="32"/>
      <c r="LR37" s="32"/>
      <c r="LS37" s="32"/>
      <c r="LT37" s="32"/>
      <c r="LU37" s="32"/>
      <c r="LV37" s="32"/>
    </row>
    <row r="38" spans="1:334" s="29" customFormat="1" ht="30" x14ac:dyDescent="0.25">
      <c r="A38" s="59" t="s">
        <v>25</v>
      </c>
      <c r="B38" s="34" t="s">
        <v>46</v>
      </c>
      <c r="C38" s="43" t="s">
        <v>163</v>
      </c>
      <c r="D38" s="34" t="s">
        <v>69</v>
      </c>
      <c r="E38" s="35">
        <v>41071</v>
      </c>
      <c r="F38" s="34" t="s">
        <v>13</v>
      </c>
      <c r="G38" s="36">
        <v>1018980</v>
      </c>
      <c r="H38" s="33" t="s">
        <v>77</v>
      </c>
      <c r="I38" s="33" t="s">
        <v>132</v>
      </c>
      <c r="J38" s="33"/>
      <c r="K38" s="83" t="s">
        <v>227</v>
      </c>
      <c r="L38" s="31"/>
      <c r="M38" s="31"/>
      <c r="N38" s="31"/>
      <c r="O38" s="31"/>
      <c r="P38" s="31"/>
      <c r="Q38" s="31"/>
      <c r="R38" s="31"/>
      <c r="S38" s="31"/>
      <c r="T38" s="31"/>
      <c r="U38" s="31"/>
      <c r="V38" s="31"/>
      <c r="W38" s="31"/>
      <c r="X38" s="31"/>
      <c r="Y38" s="31"/>
      <c r="Z38" s="31"/>
      <c r="AA38" s="31"/>
      <c r="AB38" s="31"/>
      <c r="AC38" s="31"/>
      <c r="AD38" s="31"/>
      <c r="AE38" s="31"/>
      <c r="AF38" s="31"/>
      <c r="AG38" s="31"/>
      <c r="AH38" s="31"/>
      <c r="AI38" s="31"/>
      <c r="AJ38" s="31"/>
      <c r="AK38" s="31"/>
      <c r="AL38" s="31"/>
      <c r="AM38" s="31"/>
      <c r="AN38" s="31"/>
      <c r="AO38" s="31"/>
      <c r="AP38" s="31"/>
      <c r="AQ38" s="31"/>
      <c r="AR38" s="31"/>
      <c r="AS38" s="31"/>
      <c r="AT38" s="31"/>
      <c r="AU38" s="31"/>
      <c r="AV38" s="31"/>
      <c r="AW38" s="31"/>
      <c r="AX38" s="31"/>
      <c r="AY38" s="31"/>
      <c r="AZ38" s="31"/>
      <c r="BA38" s="31"/>
      <c r="BB38" s="31"/>
      <c r="BC38" s="31"/>
      <c r="BD38" s="31"/>
      <c r="BE38" s="31"/>
      <c r="BF38" s="31"/>
      <c r="BG38" s="31"/>
      <c r="BH38" s="31"/>
      <c r="BI38" s="31"/>
      <c r="BJ38" s="31"/>
      <c r="BK38" s="31"/>
      <c r="BL38" s="31"/>
      <c r="BM38" s="31"/>
      <c r="BN38" s="31"/>
      <c r="BO38" s="31"/>
      <c r="BP38" s="31"/>
      <c r="BQ38" s="31"/>
      <c r="BR38" s="31"/>
      <c r="BS38" s="31"/>
      <c r="BT38" s="31"/>
      <c r="BU38" s="31"/>
      <c r="BV38" s="31"/>
      <c r="BW38" s="31"/>
      <c r="BX38" s="31"/>
      <c r="BY38" s="31"/>
      <c r="BZ38" s="31"/>
      <c r="CA38" s="31"/>
      <c r="CB38" s="31"/>
      <c r="CC38" s="31"/>
      <c r="CD38" s="31"/>
      <c r="CE38" s="31"/>
      <c r="CF38" s="31"/>
      <c r="CG38" s="31"/>
      <c r="CH38" s="31"/>
      <c r="CI38" s="31"/>
      <c r="CJ38" s="31"/>
      <c r="CK38" s="31"/>
      <c r="CL38" s="31"/>
      <c r="CM38" s="31"/>
      <c r="CN38" s="31"/>
      <c r="CO38" s="31"/>
      <c r="CP38" s="31"/>
      <c r="CQ38" s="31"/>
      <c r="CR38" s="31"/>
      <c r="CS38" s="31"/>
      <c r="CT38" s="31"/>
      <c r="CU38" s="31"/>
      <c r="CV38" s="31"/>
      <c r="CW38" s="31"/>
      <c r="CX38" s="31"/>
      <c r="CY38" s="31"/>
      <c r="CZ38" s="31"/>
      <c r="DA38" s="31"/>
      <c r="DB38" s="31"/>
      <c r="DC38" s="31"/>
      <c r="DD38" s="31"/>
      <c r="DE38" s="31"/>
      <c r="DF38" s="31"/>
      <c r="DG38" s="31"/>
      <c r="DH38" s="31"/>
      <c r="DI38" s="31"/>
      <c r="DJ38" s="31"/>
      <c r="DK38" s="31"/>
      <c r="DL38" s="31"/>
      <c r="DM38" s="31"/>
      <c r="DN38" s="31"/>
      <c r="DO38" s="31"/>
      <c r="DP38" s="31"/>
      <c r="DQ38" s="31"/>
      <c r="DR38" s="31"/>
      <c r="DS38" s="31"/>
      <c r="DT38" s="31"/>
      <c r="DU38" s="31"/>
      <c r="DV38" s="31"/>
      <c r="DW38" s="31"/>
      <c r="DX38" s="31"/>
      <c r="DY38" s="31"/>
      <c r="DZ38" s="31"/>
      <c r="EA38" s="31"/>
      <c r="EB38" s="31"/>
      <c r="EC38" s="31"/>
      <c r="ED38" s="31"/>
      <c r="EE38" s="31"/>
      <c r="EF38" s="31"/>
      <c r="EG38" s="31"/>
      <c r="EH38" s="31"/>
      <c r="EI38" s="31"/>
      <c r="EJ38" s="31"/>
      <c r="EK38" s="31"/>
      <c r="EL38" s="31"/>
      <c r="EM38" s="31"/>
      <c r="EN38" s="31"/>
      <c r="EO38" s="31"/>
      <c r="EP38" s="31"/>
      <c r="EQ38" s="31"/>
      <c r="ER38" s="31"/>
      <c r="ES38" s="31"/>
      <c r="ET38" s="31"/>
      <c r="EU38" s="31"/>
      <c r="EV38" s="31"/>
      <c r="EW38" s="31"/>
      <c r="EX38" s="31"/>
      <c r="EY38" s="31"/>
      <c r="EZ38" s="31"/>
      <c r="FA38" s="31"/>
      <c r="FB38" s="31"/>
      <c r="FC38" s="31"/>
      <c r="FD38" s="31"/>
      <c r="FE38" s="31"/>
      <c r="FF38" s="31"/>
      <c r="FG38" s="31"/>
      <c r="FH38" s="31"/>
      <c r="FI38" s="31"/>
      <c r="FJ38" s="31"/>
      <c r="FK38" s="31"/>
      <c r="FL38" s="31"/>
      <c r="FM38" s="31"/>
      <c r="FN38" s="31"/>
      <c r="FO38" s="31"/>
      <c r="FP38" s="31"/>
      <c r="FQ38" s="31"/>
      <c r="FR38" s="31"/>
      <c r="FS38" s="31"/>
      <c r="FT38" s="31"/>
      <c r="FU38" s="31"/>
      <c r="FV38" s="31"/>
      <c r="FW38" s="31"/>
      <c r="FX38" s="31"/>
      <c r="FY38" s="31"/>
      <c r="FZ38" s="31"/>
      <c r="GA38" s="31"/>
      <c r="GB38" s="31"/>
      <c r="GC38" s="31"/>
      <c r="GD38" s="31"/>
      <c r="GE38" s="31"/>
      <c r="GF38" s="31"/>
      <c r="GG38" s="31"/>
      <c r="GH38" s="31"/>
      <c r="GI38" s="31"/>
      <c r="GJ38" s="31"/>
      <c r="GK38" s="31"/>
      <c r="GL38" s="31"/>
      <c r="GM38" s="31"/>
      <c r="GN38" s="31"/>
      <c r="GO38" s="31"/>
      <c r="GP38" s="31"/>
      <c r="GQ38" s="31"/>
      <c r="GR38" s="31"/>
      <c r="GS38" s="31"/>
      <c r="GT38" s="31"/>
      <c r="GU38" s="31"/>
      <c r="GV38" s="31"/>
      <c r="GW38" s="31"/>
      <c r="GX38" s="31"/>
      <c r="GY38" s="31"/>
      <c r="GZ38" s="31"/>
      <c r="HA38" s="31"/>
      <c r="HB38" s="31"/>
      <c r="HC38" s="31"/>
      <c r="HD38" s="31"/>
      <c r="HE38" s="31"/>
      <c r="HF38" s="31"/>
      <c r="HG38" s="31"/>
      <c r="HH38" s="31"/>
      <c r="HI38" s="31"/>
      <c r="HJ38" s="31"/>
      <c r="HK38" s="31"/>
      <c r="HL38" s="31"/>
      <c r="HM38" s="31"/>
      <c r="HN38" s="31"/>
      <c r="HO38" s="31"/>
      <c r="HP38" s="31"/>
      <c r="HQ38" s="31"/>
      <c r="HR38" s="31"/>
      <c r="HS38" s="31"/>
      <c r="HT38" s="31"/>
      <c r="HU38" s="31"/>
      <c r="HV38" s="31"/>
      <c r="HW38" s="31"/>
      <c r="HX38" s="31"/>
      <c r="HY38" s="31"/>
      <c r="HZ38" s="31"/>
      <c r="IA38" s="31"/>
      <c r="IB38" s="31"/>
      <c r="IC38" s="31"/>
      <c r="ID38" s="31"/>
      <c r="IE38" s="31"/>
      <c r="IF38" s="31"/>
      <c r="IG38" s="31"/>
      <c r="IH38" s="31"/>
      <c r="II38" s="31"/>
      <c r="IJ38" s="31"/>
      <c r="IK38" s="31"/>
      <c r="IL38" s="31"/>
      <c r="IM38" s="31"/>
      <c r="IN38" s="31"/>
      <c r="IO38" s="31"/>
      <c r="IP38" s="31"/>
      <c r="IQ38" s="31"/>
      <c r="IR38" s="31"/>
      <c r="IS38" s="31"/>
      <c r="IT38" s="31"/>
      <c r="IU38" s="31"/>
      <c r="IV38" s="31"/>
      <c r="IW38" s="31"/>
      <c r="IX38" s="31"/>
      <c r="IY38" s="31"/>
      <c r="IZ38" s="31"/>
      <c r="JA38" s="31"/>
      <c r="JB38" s="31"/>
      <c r="JC38" s="31"/>
      <c r="JD38" s="31"/>
      <c r="JE38" s="31"/>
      <c r="JF38" s="31"/>
      <c r="JG38" s="31"/>
      <c r="JH38" s="31"/>
      <c r="JI38" s="31"/>
      <c r="JJ38" s="31"/>
      <c r="JK38" s="31"/>
      <c r="JL38" s="31"/>
      <c r="JM38" s="31"/>
      <c r="JN38" s="31"/>
      <c r="JO38" s="31"/>
      <c r="JP38" s="31"/>
      <c r="JQ38" s="31"/>
      <c r="JR38" s="31"/>
      <c r="JS38" s="31"/>
      <c r="JT38" s="31"/>
      <c r="JU38" s="31"/>
      <c r="JV38" s="31"/>
      <c r="JW38" s="31"/>
      <c r="JX38" s="31"/>
      <c r="JY38" s="31"/>
      <c r="JZ38" s="31"/>
      <c r="KA38" s="31"/>
      <c r="KB38" s="31"/>
      <c r="KC38" s="31"/>
      <c r="KD38" s="31"/>
      <c r="KE38" s="31"/>
      <c r="KF38" s="31"/>
      <c r="KG38" s="31"/>
      <c r="KH38" s="31"/>
      <c r="KI38" s="31"/>
      <c r="KJ38" s="31"/>
      <c r="KK38" s="31"/>
      <c r="KL38" s="31"/>
      <c r="KM38" s="31"/>
      <c r="KN38" s="31"/>
      <c r="KO38" s="31"/>
      <c r="KP38" s="31"/>
      <c r="KQ38" s="31"/>
      <c r="KR38" s="31"/>
      <c r="KS38" s="31"/>
      <c r="KT38" s="31"/>
      <c r="KU38" s="31"/>
      <c r="KV38" s="31"/>
      <c r="KW38" s="31"/>
      <c r="KX38" s="31"/>
      <c r="KY38" s="31"/>
      <c r="KZ38" s="31"/>
      <c r="LA38" s="31"/>
      <c r="LB38" s="31"/>
      <c r="LC38" s="31"/>
      <c r="LD38" s="31"/>
      <c r="LE38" s="31"/>
      <c r="LF38" s="31"/>
      <c r="LG38" s="31"/>
      <c r="LH38" s="31"/>
      <c r="LI38" s="31"/>
      <c r="LJ38" s="31"/>
      <c r="LK38" s="31"/>
      <c r="LL38" s="31"/>
      <c r="LM38" s="31"/>
      <c r="LN38" s="31"/>
      <c r="LO38" s="31"/>
      <c r="LP38" s="31"/>
      <c r="LQ38" s="31"/>
      <c r="LR38" s="31"/>
      <c r="LS38" s="31"/>
      <c r="LT38" s="31"/>
      <c r="LU38" s="31"/>
      <c r="LV38" s="31"/>
    </row>
    <row r="39" spans="1:334" s="75" customFormat="1" ht="30" x14ac:dyDescent="0.25">
      <c r="A39" s="59" t="s">
        <v>19</v>
      </c>
      <c r="B39" s="34" t="s">
        <v>75</v>
      </c>
      <c r="C39" s="34" t="s">
        <v>153</v>
      </c>
      <c r="D39" s="34" t="s">
        <v>135</v>
      </c>
      <c r="E39" s="35">
        <v>40949</v>
      </c>
      <c r="F39" s="34" t="s">
        <v>85</v>
      </c>
      <c r="G39" s="36">
        <v>35997</v>
      </c>
      <c r="H39" s="33" t="s">
        <v>77</v>
      </c>
      <c r="I39" s="34" t="s">
        <v>105</v>
      </c>
      <c r="J39" s="34"/>
      <c r="K39" s="90" t="s">
        <v>241</v>
      </c>
      <c r="L39" s="74"/>
      <c r="M39" s="74"/>
      <c r="N39" s="74"/>
      <c r="O39" s="74"/>
      <c r="P39" s="74"/>
      <c r="Q39" s="74"/>
      <c r="R39" s="74"/>
      <c r="S39" s="74"/>
      <c r="T39" s="74"/>
      <c r="U39" s="74"/>
      <c r="V39" s="74"/>
      <c r="W39" s="74"/>
      <c r="X39" s="74"/>
      <c r="Y39" s="74"/>
      <c r="Z39" s="74"/>
      <c r="AA39" s="74"/>
      <c r="AB39" s="74"/>
      <c r="AC39" s="74"/>
      <c r="AD39" s="74"/>
      <c r="AE39" s="74"/>
      <c r="AF39" s="74"/>
      <c r="AG39" s="74"/>
      <c r="AH39" s="74"/>
      <c r="AI39" s="74"/>
      <c r="AJ39" s="74"/>
      <c r="AK39" s="74"/>
      <c r="AL39" s="74"/>
      <c r="AM39" s="74"/>
      <c r="AN39" s="74"/>
      <c r="AO39" s="74"/>
      <c r="AP39" s="74"/>
      <c r="AQ39" s="74"/>
      <c r="AR39" s="74"/>
      <c r="AS39" s="74"/>
      <c r="AT39" s="74"/>
      <c r="AU39" s="74"/>
      <c r="AV39" s="74"/>
      <c r="AW39" s="74"/>
      <c r="AX39" s="74"/>
      <c r="AY39" s="74"/>
      <c r="AZ39" s="74"/>
      <c r="BA39" s="74"/>
      <c r="BB39" s="74"/>
      <c r="BC39" s="74"/>
      <c r="BD39" s="74"/>
      <c r="BE39" s="74"/>
      <c r="BF39" s="74"/>
      <c r="BG39" s="74"/>
      <c r="BH39" s="74"/>
      <c r="BI39" s="74"/>
      <c r="BJ39" s="74"/>
      <c r="BK39" s="74"/>
      <c r="BL39" s="74"/>
      <c r="BM39" s="74"/>
      <c r="BN39" s="74"/>
      <c r="BO39" s="74"/>
      <c r="BP39" s="74"/>
      <c r="BQ39" s="74"/>
      <c r="BR39" s="74"/>
      <c r="BS39" s="74"/>
      <c r="BT39" s="74"/>
      <c r="BU39" s="74"/>
      <c r="BV39" s="74"/>
      <c r="BW39" s="74"/>
      <c r="BX39" s="74"/>
      <c r="BY39" s="74"/>
      <c r="BZ39" s="74"/>
      <c r="CA39" s="74"/>
      <c r="CB39" s="74"/>
      <c r="CC39" s="74"/>
      <c r="CD39" s="74"/>
      <c r="CE39" s="74"/>
      <c r="CF39" s="74"/>
      <c r="CG39" s="74"/>
      <c r="CH39" s="74"/>
      <c r="CI39" s="74"/>
      <c r="CJ39" s="74"/>
      <c r="CK39" s="74"/>
      <c r="CL39" s="74"/>
      <c r="CM39" s="74"/>
      <c r="CN39" s="74"/>
      <c r="CO39" s="74"/>
      <c r="CP39" s="74"/>
      <c r="CQ39" s="74"/>
      <c r="CR39" s="74"/>
      <c r="CS39" s="74"/>
      <c r="CT39" s="74"/>
      <c r="CU39" s="74"/>
      <c r="CV39" s="74"/>
      <c r="CW39" s="74"/>
      <c r="CX39" s="74"/>
      <c r="CY39" s="74"/>
      <c r="CZ39" s="74"/>
      <c r="DA39" s="74"/>
      <c r="DB39" s="74"/>
      <c r="DC39" s="74"/>
      <c r="DD39" s="74"/>
      <c r="DE39" s="74"/>
      <c r="DF39" s="74"/>
      <c r="DG39" s="74"/>
      <c r="DH39" s="74"/>
      <c r="DI39" s="74"/>
      <c r="DJ39" s="74"/>
      <c r="DK39" s="74"/>
      <c r="DL39" s="74"/>
      <c r="DM39" s="74"/>
      <c r="DN39" s="74"/>
      <c r="DO39" s="74"/>
      <c r="DP39" s="74"/>
      <c r="DQ39" s="74"/>
      <c r="DR39" s="74"/>
      <c r="DS39" s="74"/>
      <c r="DT39" s="74"/>
      <c r="DU39" s="74"/>
      <c r="DV39" s="74"/>
      <c r="DW39" s="74"/>
      <c r="DX39" s="74"/>
      <c r="DY39" s="74"/>
      <c r="DZ39" s="74"/>
      <c r="EA39" s="74"/>
      <c r="EB39" s="74"/>
      <c r="EC39" s="74"/>
      <c r="ED39" s="74"/>
      <c r="EE39" s="74"/>
      <c r="EF39" s="74"/>
      <c r="EG39" s="74"/>
      <c r="EH39" s="74"/>
      <c r="EI39" s="74"/>
      <c r="EJ39" s="74"/>
      <c r="EK39" s="74"/>
      <c r="EL39" s="74"/>
      <c r="EM39" s="74"/>
      <c r="EN39" s="74"/>
      <c r="EO39" s="74"/>
      <c r="EP39" s="74"/>
      <c r="EQ39" s="74"/>
      <c r="ER39" s="74"/>
      <c r="ES39" s="74"/>
      <c r="ET39" s="74"/>
      <c r="EU39" s="74"/>
      <c r="EV39" s="74"/>
      <c r="EW39" s="74"/>
      <c r="EX39" s="74"/>
      <c r="EY39" s="74"/>
      <c r="EZ39" s="74"/>
      <c r="FA39" s="74"/>
      <c r="FB39" s="74"/>
      <c r="FC39" s="74"/>
      <c r="FD39" s="74"/>
      <c r="FE39" s="74"/>
      <c r="FF39" s="74"/>
      <c r="FG39" s="74"/>
      <c r="FH39" s="74"/>
      <c r="FI39" s="74"/>
      <c r="FJ39" s="74"/>
      <c r="FK39" s="74"/>
      <c r="FL39" s="74"/>
      <c r="FM39" s="74"/>
      <c r="FN39" s="74"/>
      <c r="FO39" s="74"/>
      <c r="FP39" s="74"/>
      <c r="FQ39" s="74"/>
      <c r="FR39" s="74"/>
      <c r="FS39" s="74"/>
      <c r="FT39" s="74"/>
      <c r="FU39" s="74"/>
      <c r="FV39" s="74"/>
      <c r="FW39" s="74"/>
      <c r="FX39" s="74"/>
      <c r="FY39" s="74"/>
      <c r="FZ39" s="74"/>
      <c r="GA39" s="74"/>
      <c r="GB39" s="74"/>
      <c r="GC39" s="74"/>
      <c r="GD39" s="74"/>
      <c r="GE39" s="74"/>
      <c r="GF39" s="74"/>
      <c r="GG39" s="74"/>
      <c r="GH39" s="74"/>
      <c r="GI39" s="74"/>
      <c r="GJ39" s="74"/>
      <c r="GK39" s="74"/>
      <c r="GL39" s="74"/>
      <c r="GM39" s="74"/>
      <c r="GN39" s="74"/>
      <c r="GO39" s="74"/>
      <c r="GP39" s="74"/>
      <c r="GQ39" s="74"/>
      <c r="GR39" s="74"/>
      <c r="GS39" s="74"/>
      <c r="GT39" s="74"/>
      <c r="GU39" s="74"/>
      <c r="GV39" s="74"/>
      <c r="GW39" s="74"/>
      <c r="GX39" s="74"/>
      <c r="GY39" s="74"/>
      <c r="GZ39" s="74"/>
      <c r="HA39" s="74"/>
      <c r="HB39" s="74"/>
      <c r="HC39" s="74"/>
      <c r="HD39" s="74"/>
      <c r="HE39" s="74"/>
      <c r="HF39" s="74"/>
      <c r="HG39" s="74"/>
      <c r="HH39" s="74"/>
      <c r="HI39" s="74"/>
      <c r="HJ39" s="74"/>
      <c r="HK39" s="74"/>
      <c r="HL39" s="74"/>
      <c r="HM39" s="74"/>
      <c r="HN39" s="74"/>
      <c r="HO39" s="74"/>
      <c r="HP39" s="74"/>
      <c r="HQ39" s="74"/>
      <c r="HR39" s="74"/>
      <c r="HS39" s="74"/>
      <c r="HT39" s="74"/>
      <c r="HU39" s="74"/>
      <c r="HV39" s="74"/>
      <c r="HW39" s="74"/>
      <c r="HX39" s="74"/>
      <c r="HY39" s="74"/>
      <c r="HZ39" s="74"/>
      <c r="IA39" s="74"/>
      <c r="IB39" s="74"/>
      <c r="IC39" s="74"/>
      <c r="ID39" s="74"/>
      <c r="IE39" s="74"/>
      <c r="IF39" s="74"/>
      <c r="IG39" s="74"/>
      <c r="IH39" s="74"/>
      <c r="II39" s="74"/>
      <c r="IJ39" s="74"/>
      <c r="IK39" s="74"/>
      <c r="IL39" s="74"/>
      <c r="IM39" s="74"/>
      <c r="IN39" s="74"/>
      <c r="IO39" s="74"/>
      <c r="IP39" s="74"/>
      <c r="IQ39" s="74"/>
      <c r="IR39" s="74"/>
      <c r="IS39" s="74"/>
      <c r="IT39" s="74"/>
      <c r="IU39" s="74"/>
      <c r="IV39" s="74"/>
      <c r="IW39" s="74"/>
      <c r="IX39" s="74"/>
      <c r="IY39" s="74"/>
      <c r="IZ39" s="74"/>
      <c r="JA39" s="74"/>
      <c r="JB39" s="74"/>
      <c r="JC39" s="74"/>
      <c r="JD39" s="74"/>
      <c r="JE39" s="74"/>
      <c r="JF39" s="74"/>
      <c r="JG39" s="74"/>
      <c r="JH39" s="74"/>
      <c r="JI39" s="74"/>
      <c r="JJ39" s="74"/>
      <c r="JK39" s="74"/>
      <c r="JL39" s="74"/>
      <c r="JM39" s="74"/>
      <c r="JN39" s="74"/>
      <c r="JO39" s="74"/>
      <c r="JP39" s="74"/>
      <c r="JQ39" s="74"/>
      <c r="JR39" s="74"/>
      <c r="JS39" s="74"/>
      <c r="JT39" s="74"/>
      <c r="JU39" s="74"/>
      <c r="JV39" s="74"/>
      <c r="JW39" s="74"/>
      <c r="JX39" s="74"/>
      <c r="JY39" s="74"/>
      <c r="JZ39" s="74"/>
      <c r="KA39" s="74"/>
      <c r="KB39" s="74"/>
      <c r="KC39" s="74"/>
      <c r="KD39" s="74"/>
      <c r="KE39" s="74"/>
      <c r="KF39" s="74"/>
      <c r="KG39" s="74"/>
      <c r="KH39" s="74"/>
      <c r="KI39" s="74"/>
      <c r="KJ39" s="74"/>
      <c r="KK39" s="74"/>
      <c r="KL39" s="74"/>
      <c r="KM39" s="74"/>
      <c r="KN39" s="74"/>
      <c r="KO39" s="74"/>
      <c r="KP39" s="74"/>
      <c r="KQ39" s="74"/>
      <c r="KR39" s="74"/>
      <c r="KS39" s="74"/>
      <c r="KT39" s="74"/>
      <c r="KU39" s="74"/>
      <c r="KV39" s="74"/>
      <c r="KW39" s="74"/>
      <c r="KX39" s="74"/>
      <c r="KY39" s="74"/>
      <c r="KZ39" s="74"/>
      <c r="LA39" s="74"/>
      <c r="LB39" s="74"/>
      <c r="LC39" s="74"/>
      <c r="LD39" s="74"/>
      <c r="LE39" s="74"/>
      <c r="LF39" s="74"/>
      <c r="LG39" s="74"/>
      <c r="LH39" s="74"/>
      <c r="LI39" s="74"/>
      <c r="LJ39" s="74"/>
      <c r="LK39" s="74"/>
      <c r="LL39" s="74"/>
      <c r="LM39" s="74"/>
      <c r="LN39" s="74"/>
      <c r="LO39" s="74"/>
      <c r="LP39" s="74"/>
      <c r="LQ39" s="74"/>
      <c r="LR39" s="74"/>
      <c r="LS39" s="74"/>
      <c r="LT39" s="74"/>
      <c r="LU39" s="74"/>
      <c r="LV39" s="74"/>
    </row>
    <row r="40" spans="1:334" s="29" customFormat="1" ht="30" x14ac:dyDescent="0.25">
      <c r="A40" s="59" t="s">
        <v>19</v>
      </c>
      <c r="B40" s="34" t="s">
        <v>76</v>
      </c>
      <c r="C40" s="34" t="s">
        <v>153</v>
      </c>
      <c r="D40" s="34" t="s">
        <v>135</v>
      </c>
      <c r="E40" s="35">
        <v>40973</v>
      </c>
      <c r="F40" s="34" t="s">
        <v>85</v>
      </c>
      <c r="G40" s="36">
        <v>79300</v>
      </c>
      <c r="H40" s="33" t="s">
        <v>77</v>
      </c>
      <c r="I40" s="34" t="s">
        <v>125</v>
      </c>
      <c r="J40" s="34"/>
      <c r="K40" s="85" t="s">
        <v>229</v>
      </c>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1"/>
      <c r="AM40" s="31"/>
      <c r="AN40" s="31"/>
      <c r="AO40" s="31"/>
      <c r="AP40" s="31"/>
      <c r="AQ40" s="31"/>
      <c r="AR40" s="31"/>
      <c r="AS40" s="31"/>
      <c r="AT40" s="31"/>
      <c r="AU40" s="31"/>
      <c r="AV40" s="31"/>
      <c r="AW40" s="31"/>
      <c r="AX40" s="31"/>
      <c r="AY40" s="31"/>
      <c r="AZ40" s="31"/>
      <c r="BA40" s="31"/>
      <c r="BB40" s="31"/>
      <c r="BC40" s="31"/>
      <c r="BD40" s="31"/>
      <c r="BE40" s="31"/>
      <c r="BF40" s="31"/>
      <c r="BG40" s="31"/>
      <c r="BH40" s="31"/>
      <c r="BI40" s="31"/>
      <c r="BJ40" s="31"/>
      <c r="BK40" s="31"/>
      <c r="BL40" s="31"/>
      <c r="BM40" s="31"/>
      <c r="BN40" s="31"/>
      <c r="BO40" s="31"/>
      <c r="BP40" s="31"/>
      <c r="BQ40" s="31"/>
      <c r="BR40" s="31"/>
      <c r="BS40" s="31"/>
      <c r="BT40" s="31"/>
      <c r="BU40" s="31"/>
      <c r="BV40" s="31"/>
      <c r="BW40" s="31"/>
      <c r="BX40" s="31"/>
      <c r="BY40" s="31"/>
      <c r="BZ40" s="31"/>
      <c r="CA40" s="31"/>
      <c r="CB40" s="31"/>
      <c r="CC40" s="31"/>
      <c r="CD40" s="31"/>
      <c r="CE40" s="31"/>
      <c r="CF40" s="31"/>
      <c r="CG40" s="31"/>
      <c r="CH40" s="31"/>
      <c r="CI40" s="31"/>
      <c r="CJ40" s="31"/>
      <c r="CK40" s="31"/>
      <c r="CL40" s="31"/>
      <c r="CM40" s="31"/>
      <c r="CN40" s="31"/>
      <c r="CO40" s="31"/>
      <c r="CP40" s="31"/>
      <c r="CQ40" s="31"/>
      <c r="CR40" s="31"/>
      <c r="CS40" s="31"/>
      <c r="CT40" s="31"/>
      <c r="CU40" s="31"/>
      <c r="CV40" s="31"/>
      <c r="CW40" s="31"/>
      <c r="CX40" s="31"/>
      <c r="CY40" s="31"/>
      <c r="CZ40" s="31"/>
      <c r="DA40" s="31"/>
      <c r="DB40" s="31"/>
      <c r="DC40" s="31"/>
      <c r="DD40" s="31"/>
      <c r="DE40" s="31"/>
      <c r="DF40" s="31"/>
      <c r="DG40" s="31"/>
      <c r="DH40" s="31"/>
      <c r="DI40" s="31"/>
      <c r="DJ40" s="31"/>
      <c r="DK40" s="31"/>
      <c r="DL40" s="31"/>
      <c r="DM40" s="31"/>
      <c r="DN40" s="31"/>
      <c r="DO40" s="31"/>
      <c r="DP40" s="31"/>
      <c r="DQ40" s="31"/>
      <c r="DR40" s="31"/>
      <c r="DS40" s="31"/>
      <c r="DT40" s="31"/>
      <c r="DU40" s="31"/>
      <c r="DV40" s="31"/>
      <c r="DW40" s="31"/>
      <c r="DX40" s="31"/>
      <c r="DY40" s="31"/>
      <c r="DZ40" s="31"/>
      <c r="EA40" s="31"/>
      <c r="EB40" s="31"/>
      <c r="EC40" s="31"/>
      <c r="ED40" s="31"/>
      <c r="EE40" s="31"/>
      <c r="EF40" s="31"/>
      <c r="EG40" s="31"/>
      <c r="EH40" s="31"/>
      <c r="EI40" s="31"/>
      <c r="EJ40" s="31"/>
      <c r="EK40" s="31"/>
      <c r="EL40" s="31"/>
      <c r="EM40" s="31"/>
      <c r="EN40" s="31"/>
      <c r="EO40" s="31"/>
      <c r="EP40" s="31"/>
      <c r="EQ40" s="31"/>
      <c r="ER40" s="31"/>
      <c r="ES40" s="31"/>
      <c r="ET40" s="31"/>
      <c r="EU40" s="31"/>
      <c r="EV40" s="31"/>
      <c r="EW40" s="31"/>
      <c r="EX40" s="31"/>
      <c r="EY40" s="31"/>
      <c r="EZ40" s="31"/>
      <c r="FA40" s="31"/>
      <c r="FB40" s="31"/>
      <c r="FC40" s="31"/>
      <c r="FD40" s="31"/>
      <c r="FE40" s="31"/>
      <c r="FF40" s="31"/>
      <c r="FG40" s="31"/>
      <c r="FH40" s="31"/>
      <c r="FI40" s="31"/>
      <c r="FJ40" s="31"/>
      <c r="FK40" s="31"/>
      <c r="FL40" s="31"/>
      <c r="FM40" s="31"/>
      <c r="FN40" s="31"/>
      <c r="FO40" s="31"/>
      <c r="FP40" s="31"/>
      <c r="FQ40" s="31"/>
      <c r="FR40" s="31"/>
      <c r="FS40" s="31"/>
      <c r="FT40" s="31"/>
      <c r="FU40" s="31"/>
      <c r="FV40" s="31"/>
      <c r="FW40" s="31"/>
      <c r="FX40" s="31"/>
      <c r="FY40" s="31"/>
      <c r="FZ40" s="31"/>
      <c r="GA40" s="31"/>
      <c r="GB40" s="31"/>
      <c r="GC40" s="31"/>
      <c r="GD40" s="31"/>
      <c r="GE40" s="31"/>
      <c r="GF40" s="31"/>
      <c r="GG40" s="31"/>
      <c r="GH40" s="31"/>
      <c r="GI40" s="31"/>
      <c r="GJ40" s="31"/>
      <c r="GK40" s="31"/>
      <c r="GL40" s="31"/>
      <c r="GM40" s="31"/>
      <c r="GN40" s="31"/>
      <c r="GO40" s="31"/>
      <c r="GP40" s="31"/>
      <c r="GQ40" s="31"/>
      <c r="GR40" s="31"/>
      <c r="GS40" s="31"/>
      <c r="GT40" s="31"/>
      <c r="GU40" s="31"/>
      <c r="GV40" s="31"/>
      <c r="GW40" s="31"/>
      <c r="GX40" s="31"/>
      <c r="GY40" s="31"/>
      <c r="GZ40" s="31"/>
      <c r="HA40" s="31"/>
      <c r="HB40" s="31"/>
      <c r="HC40" s="31"/>
      <c r="HD40" s="31"/>
      <c r="HE40" s="31"/>
      <c r="HF40" s="31"/>
      <c r="HG40" s="31"/>
      <c r="HH40" s="31"/>
      <c r="HI40" s="31"/>
      <c r="HJ40" s="31"/>
      <c r="HK40" s="31"/>
      <c r="HL40" s="31"/>
      <c r="HM40" s="31"/>
      <c r="HN40" s="31"/>
      <c r="HO40" s="31"/>
      <c r="HP40" s="31"/>
      <c r="HQ40" s="31"/>
      <c r="HR40" s="31"/>
      <c r="HS40" s="31"/>
      <c r="HT40" s="31"/>
      <c r="HU40" s="31"/>
      <c r="HV40" s="31"/>
      <c r="HW40" s="31"/>
      <c r="HX40" s="31"/>
      <c r="HY40" s="31"/>
      <c r="HZ40" s="31"/>
      <c r="IA40" s="31"/>
      <c r="IB40" s="31"/>
      <c r="IC40" s="31"/>
      <c r="ID40" s="31"/>
      <c r="IE40" s="31"/>
      <c r="IF40" s="31"/>
      <c r="IG40" s="31"/>
      <c r="IH40" s="31"/>
      <c r="II40" s="31"/>
      <c r="IJ40" s="31"/>
      <c r="IK40" s="31"/>
      <c r="IL40" s="31"/>
      <c r="IM40" s="31"/>
      <c r="IN40" s="31"/>
      <c r="IO40" s="31"/>
      <c r="IP40" s="31"/>
      <c r="IQ40" s="31"/>
      <c r="IR40" s="31"/>
      <c r="IS40" s="31"/>
      <c r="IT40" s="31"/>
      <c r="IU40" s="31"/>
      <c r="IV40" s="31"/>
      <c r="IW40" s="31"/>
      <c r="IX40" s="31"/>
      <c r="IY40" s="31"/>
      <c r="IZ40" s="31"/>
      <c r="JA40" s="31"/>
      <c r="JB40" s="31"/>
      <c r="JC40" s="31"/>
      <c r="JD40" s="31"/>
      <c r="JE40" s="31"/>
      <c r="JF40" s="31"/>
      <c r="JG40" s="31"/>
      <c r="JH40" s="31"/>
      <c r="JI40" s="31"/>
      <c r="JJ40" s="31"/>
      <c r="JK40" s="31"/>
      <c r="JL40" s="31"/>
      <c r="JM40" s="31"/>
      <c r="JN40" s="31"/>
      <c r="JO40" s="31"/>
      <c r="JP40" s="31"/>
      <c r="JQ40" s="31"/>
      <c r="JR40" s="31"/>
      <c r="JS40" s="31"/>
      <c r="JT40" s="31"/>
      <c r="JU40" s="31"/>
      <c r="JV40" s="31"/>
      <c r="JW40" s="31"/>
      <c r="JX40" s="31"/>
      <c r="JY40" s="31"/>
      <c r="JZ40" s="31"/>
      <c r="KA40" s="31"/>
      <c r="KB40" s="31"/>
      <c r="KC40" s="31"/>
      <c r="KD40" s="31"/>
      <c r="KE40" s="31"/>
      <c r="KF40" s="31"/>
      <c r="KG40" s="31"/>
      <c r="KH40" s="31"/>
      <c r="KI40" s="31"/>
      <c r="KJ40" s="31"/>
      <c r="KK40" s="31"/>
      <c r="KL40" s="31"/>
      <c r="KM40" s="31"/>
      <c r="KN40" s="31"/>
      <c r="KO40" s="31"/>
      <c r="KP40" s="31"/>
      <c r="KQ40" s="31"/>
      <c r="KR40" s="31"/>
      <c r="KS40" s="31"/>
      <c r="KT40" s="31"/>
      <c r="KU40" s="31"/>
      <c r="KV40" s="31"/>
      <c r="KW40" s="31"/>
      <c r="KX40" s="31"/>
      <c r="KY40" s="31"/>
      <c r="KZ40" s="31"/>
      <c r="LA40" s="31"/>
      <c r="LB40" s="31"/>
      <c r="LC40" s="31"/>
      <c r="LD40" s="31"/>
      <c r="LE40" s="31"/>
      <c r="LF40" s="31"/>
      <c r="LG40" s="31"/>
      <c r="LH40" s="31"/>
      <c r="LI40" s="31"/>
      <c r="LJ40" s="31"/>
      <c r="LK40" s="31"/>
      <c r="LL40" s="31"/>
      <c r="LM40" s="31"/>
      <c r="LN40" s="31"/>
      <c r="LO40" s="31"/>
      <c r="LP40" s="31"/>
      <c r="LQ40" s="31"/>
      <c r="LR40" s="31"/>
      <c r="LS40" s="31"/>
      <c r="LT40" s="31"/>
      <c r="LU40" s="31"/>
      <c r="LV40" s="31"/>
    </row>
    <row r="41" spans="1:334" s="29" customFormat="1" ht="45" x14ac:dyDescent="0.25">
      <c r="A41" s="64" t="s">
        <v>108</v>
      </c>
      <c r="B41" s="34" t="s">
        <v>112</v>
      </c>
      <c r="C41" s="34" t="s">
        <v>174</v>
      </c>
      <c r="D41" s="34" t="s">
        <v>136</v>
      </c>
      <c r="E41" s="48">
        <v>41236</v>
      </c>
      <c r="F41" s="34" t="s">
        <v>113</v>
      </c>
      <c r="G41" s="50">
        <v>123300</v>
      </c>
      <c r="H41" s="34" t="s">
        <v>77</v>
      </c>
      <c r="I41" s="38" t="s">
        <v>23</v>
      </c>
      <c r="J41" s="34"/>
      <c r="K41" s="86" t="s">
        <v>230</v>
      </c>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1"/>
      <c r="AM41" s="31"/>
      <c r="AN41" s="31"/>
      <c r="AO41" s="31"/>
      <c r="AP41" s="31"/>
      <c r="AQ41" s="31"/>
      <c r="AR41" s="31"/>
      <c r="AS41" s="31"/>
      <c r="AT41" s="31"/>
      <c r="AU41" s="31"/>
      <c r="AV41" s="31"/>
      <c r="AW41" s="31"/>
      <c r="AX41" s="31"/>
      <c r="AY41" s="31"/>
      <c r="AZ41" s="31"/>
      <c r="BA41" s="31"/>
      <c r="BB41" s="31"/>
      <c r="BC41" s="31"/>
      <c r="BD41" s="31"/>
      <c r="BE41" s="31"/>
      <c r="BF41" s="31"/>
      <c r="BG41" s="31"/>
      <c r="BH41" s="31"/>
      <c r="BI41" s="31"/>
      <c r="BJ41" s="31"/>
      <c r="BK41" s="31"/>
      <c r="BL41" s="31"/>
      <c r="BM41" s="31"/>
      <c r="BN41" s="31"/>
      <c r="BO41" s="31"/>
      <c r="BP41" s="31"/>
      <c r="BQ41" s="31"/>
      <c r="BR41" s="31"/>
      <c r="BS41" s="31"/>
      <c r="BT41" s="31"/>
      <c r="BU41" s="31"/>
      <c r="BV41" s="31"/>
      <c r="BW41" s="31"/>
      <c r="BX41" s="31"/>
      <c r="BY41" s="31"/>
      <c r="BZ41" s="31"/>
      <c r="CA41" s="31"/>
      <c r="CB41" s="31"/>
      <c r="CC41" s="31"/>
      <c r="CD41" s="31"/>
      <c r="CE41" s="31"/>
      <c r="CF41" s="31"/>
      <c r="CG41" s="31"/>
      <c r="CH41" s="31"/>
      <c r="CI41" s="31"/>
      <c r="CJ41" s="31"/>
      <c r="CK41" s="31"/>
      <c r="CL41" s="31"/>
      <c r="CM41" s="31"/>
      <c r="CN41" s="31"/>
      <c r="CO41" s="31"/>
      <c r="CP41" s="31"/>
      <c r="CQ41" s="31"/>
      <c r="CR41" s="31"/>
      <c r="CS41" s="31"/>
      <c r="CT41" s="31"/>
      <c r="CU41" s="31"/>
      <c r="CV41" s="31"/>
      <c r="CW41" s="31"/>
      <c r="CX41" s="31"/>
      <c r="CY41" s="31"/>
      <c r="CZ41" s="31"/>
      <c r="DA41" s="31"/>
      <c r="DB41" s="31"/>
      <c r="DC41" s="31"/>
      <c r="DD41" s="31"/>
      <c r="DE41" s="31"/>
      <c r="DF41" s="31"/>
      <c r="DG41" s="31"/>
      <c r="DH41" s="31"/>
      <c r="DI41" s="31"/>
      <c r="DJ41" s="31"/>
      <c r="DK41" s="31"/>
      <c r="DL41" s="31"/>
      <c r="DM41" s="31"/>
      <c r="DN41" s="31"/>
      <c r="DO41" s="31"/>
      <c r="DP41" s="31"/>
      <c r="DQ41" s="31"/>
      <c r="DR41" s="31"/>
      <c r="DS41" s="31"/>
      <c r="DT41" s="31"/>
      <c r="DU41" s="31"/>
      <c r="DV41" s="31"/>
      <c r="DW41" s="31"/>
      <c r="DX41" s="31"/>
      <c r="DY41" s="31"/>
      <c r="DZ41" s="31"/>
      <c r="EA41" s="31"/>
      <c r="EB41" s="31"/>
      <c r="EC41" s="31"/>
      <c r="ED41" s="31"/>
      <c r="EE41" s="31"/>
      <c r="EF41" s="31"/>
      <c r="EG41" s="31"/>
      <c r="EH41" s="31"/>
      <c r="EI41" s="31"/>
      <c r="EJ41" s="31"/>
      <c r="EK41" s="31"/>
      <c r="EL41" s="31"/>
      <c r="EM41" s="31"/>
      <c r="EN41" s="31"/>
      <c r="EO41" s="31"/>
      <c r="EP41" s="31"/>
      <c r="EQ41" s="31"/>
      <c r="ER41" s="31"/>
      <c r="ES41" s="31"/>
      <c r="ET41" s="31"/>
      <c r="EU41" s="31"/>
      <c r="EV41" s="31"/>
      <c r="EW41" s="31"/>
      <c r="EX41" s="31"/>
      <c r="EY41" s="31"/>
      <c r="EZ41" s="31"/>
      <c r="FA41" s="31"/>
      <c r="FB41" s="31"/>
      <c r="FC41" s="31"/>
      <c r="FD41" s="31"/>
      <c r="FE41" s="31"/>
      <c r="FF41" s="31"/>
      <c r="FG41" s="31"/>
      <c r="FH41" s="31"/>
      <c r="FI41" s="31"/>
      <c r="FJ41" s="31"/>
      <c r="FK41" s="31"/>
      <c r="FL41" s="31"/>
      <c r="FM41" s="31"/>
      <c r="FN41" s="31"/>
      <c r="FO41" s="31"/>
      <c r="FP41" s="31"/>
      <c r="FQ41" s="31"/>
      <c r="FR41" s="31"/>
      <c r="FS41" s="31"/>
      <c r="FT41" s="31"/>
      <c r="FU41" s="31"/>
      <c r="FV41" s="31"/>
      <c r="FW41" s="31"/>
      <c r="FX41" s="31"/>
      <c r="FY41" s="31"/>
      <c r="FZ41" s="31"/>
      <c r="GA41" s="31"/>
      <c r="GB41" s="31"/>
      <c r="GC41" s="31"/>
      <c r="GD41" s="31"/>
      <c r="GE41" s="31"/>
      <c r="GF41" s="31"/>
      <c r="GG41" s="31"/>
      <c r="GH41" s="31"/>
      <c r="GI41" s="31"/>
      <c r="GJ41" s="31"/>
      <c r="GK41" s="31"/>
      <c r="GL41" s="31"/>
      <c r="GM41" s="31"/>
      <c r="GN41" s="31"/>
      <c r="GO41" s="31"/>
      <c r="GP41" s="31"/>
      <c r="GQ41" s="31"/>
      <c r="GR41" s="31"/>
      <c r="GS41" s="31"/>
      <c r="GT41" s="31"/>
      <c r="GU41" s="31"/>
      <c r="GV41" s="31"/>
      <c r="GW41" s="31"/>
      <c r="GX41" s="31"/>
      <c r="GY41" s="31"/>
      <c r="GZ41" s="31"/>
      <c r="HA41" s="31"/>
      <c r="HB41" s="31"/>
      <c r="HC41" s="31"/>
      <c r="HD41" s="31"/>
      <c r="HE41" s="31"/>
      <c r="HF41" s="31"/>
      <c r="HG41" s="31"/>
      <c r="HH41" s="31"/>
      <c r="HI41" s="31"/>
      <c r="HJ41" s="31"/>
      <c r="HK41" s="31"/>
      <c r="HL41" s="31"/>
      <c r="HM41" s="31"/>
      <c r="HN41" s="31"/>
      <c r="HO41" s="31"/>
      <c r="HP41" s="31"/>
      <c r="HQ41" s="31"/>
      <c r="HR41" s="31"/>
      <c r="HS41" s="31"/>
      <c r="HT41" s="31"/>
      <c r="HU41" s="31"/>
      <c r="HV41" s="31"/>
      <c r="HW41" s="31"/>
      <c r="HX41" s="31"/>
      <c r="HY41" s="31"/>
      <c r="HZ41" s="31"/>
      <c r="IA41" s="31"/>
      <c r="IB41" s="31"/>
      <c r="IC41" s="31"/>
      <c r="ID41" s="31"/>
      <c r="IE41" s="31"/>
      <c r="IF41" s="31"/>
      <c r="IG41" s="31"/>
      <c r="IH41" s="31"/>
      <c r="II41" s="31"/>
      <c r="IJ41" s="31"/>
      <c r="IK41" s="31"/>
      <c r="IL41" s="31"/>
      <c r="IM41" s="31"/>
      <c r="IN41" s="31"/>
      <c r="IO41" s="31"/>
      <c r="IP41" s="31"/>
      <c r="IQ41" s="31"/>
      <c r="IR41" s="31"/>
      <c r="IS41" s="31"/>
      <c r="IT41" s="31"/>
      <c r="IU41" s="31"/>
      <c r="IV41" s="31"/>
      <c r="IW41" s="31"/>
      <c r="IX41" s="31"/>
      <c r="IY41" s="31"/>
      <c r="IZ41" s="31"/>
      <c r="JA41" s="31"/>
      <c r="JB41" s="31"/>
      <c r="JC41" s="31"/>
      <c r="JD41" s="31"/>
      <c r="JE41" s="31"/>
      <c r="JF41" s="31"/>
      <c r="JG41" s="31"/>
      <c r="JH41" s="31"/>
      <c r="JI41" s="31"/>
      <c r="JJ41" s="31"/>
      <c r="JK41" s="31"/>
      <c r="JL41" s="31"/>
      <c r="JM41" s="31"/>
      <c r="JN41" s="31"/>
      <c r="JO41" s="31"/>
      <c r="JP41" s="31"/>
      <c r="JQ41" s="31"/>
      <c r="JR41" s="31"/>
      <c r="JS41" s="31"/>
      <c r="JT41" s="31"/>
      <c r="JU41" s="31"/>
      <c r="JV41" s="31"/>
      <c r="JW41" s="31"/>
      <c r="JX41" s="31"/>
      <c r="JY41" s="31"/>
      <c r="JZ41" s="31"/>
      <c r="KA41" s="31"/>
      <c r="KB41" s="31"/>
      <c r="KC41" s="31"/>
      <c r="KD41" s="31"/>
      <c r="KE41" s="31"/>
      <c r="KF41" s="31"/>
      <c r="KG41" s="31"/>
      <c r="KH41" s="31"/>
      <c r="KI41" s="31"/>
      <c r="KJ41" s="31"/>
      <c r="KK41" s="31"/>
      <c r="KL41" s="31"/>
      <c r="KM41" s="31"/>
      <c r="KN41" s="31"/>
      <c r="KO41" s="31"/>
      <c r="KP41" s="31"/>
      <c r="KQ41" s="31"/>
      <c r="KR41" s="31"/>
      <c r="KS41" s="31"/>
      <c r="KT41" s="31"/>
      <c r="KU41" s="31"/>
      <c r="KV41" s="31"/>
      <c r="KW41" s="31"/>
      <c r="KX41" s="31"/>
      <c r="KY41" s="31"/>
      <c r="KZ41" s="31"/>
      <c r="LA41" s="31"/>
      <c r="LB41" s="31"/>
      <c r="LC41" s="31"/>
      <c r="LD41" s="31"/>
      <c r="LE41" s="31"/>
      <c r="LF41" s="31"/>
      <c r="LG41" s="31"/>
      <c r="LH41" s="31"/>
      <c r="LI41" s="31"/>
      <c r="LJ41" s="31"/>
      <c r="LK41" s="31"/>
      <c r="LL41" s="31"/>
      <c r="LM41" s="31"/>
      <c r="LN41" s="31"/>
      <c r="LO41" s="31"/>
      <c r="LP41" s="31"/>
      <c r="LQ41" s="31"/>
      <c r="LR41" s="31"/>
      <c r="LS41" s="31"/>
      <c r="LT41" s="31"/>
      <c r="LU41" s="31"/>
      <c r="LV41" s="31"/>
    </row>
    <row r="42" spans="1:334" s="29" customFormat="1" ht="30" x14ac:dyDescent="0.25">
      <c r="A42" s="64" t="s">
        <v>108</v>
      </c>
      <c r="B42" s="34" t="s">
        <v>109</v>
      </c>
      <c r="C42" s="34" t="s">
        <v>170</v>
      </c>
      <c r="D42" s="34" t="s">
        <v>135</v>
      </c>
      <c r="E42" s="48">
        <v>41213</v>
      </c>
      <c r="F42" s="34" t="s">
        <v>124</v>
      </c>
      <c r="G42" s="49">
        <v>39600</v>
      </c>
      <c r="H42" s="34" t="s">
        <v>77</v>
      </c>
      <c r="I42" s="38" t="s">
        <v>97</v>
      </c>
      <c r="J42" s="34"/>
      <c r="K42" s="85" t="s">
        <v>231</v>
      </c>
      <c r="L42" s="31"/>
      <c r="M42" s="31"/>
      <c r="N42" s="31"/>
      <c r="O42" s="31"/>
      <c r="P42" s="31"/>
      <c r="Q42" s="31"/>
      <c r="R42" s="31"/>
      <c r="S42" s="31"/>
      <c r="T42" s="31"/>
      <c r="U42" s="31"/>
      <c r="V42" s="31"/>
      <c r="W42" s="31"/>
      <c r="X42" s="31"/>
      <c r="Y42" s="31"/>
      <c r="Z42" s="31"/>
      <c r="AA42" s="31"/>
      <c r="AB42" s="31"/>
      <c r="AC42" s="31"/>
      <c r="AD42" s="31"/>
      <c r="AE42" s="31"/>
      <c r="AF42" s="31"/>
      <c r="AG42" s="31"/>
      <c r="AH42" s="31"/>
      <c r="AI42" s="31"/>
      <c r="AJ42" s="31"/>
      <c r="AK42" s="31"/>
      <c r="AL42" s="31"/>
      <c r="AM42" s="31"/>
      <c r="AN42" s="31"/>
      <c r="AO42" s="31"/>
      <c r="AP42" s="31"/>
      <c r="AQ42" s="31"/>
      <c r="AR42" s="31"/>
      <c r="AS42" s="31"/>
      <c r="AT42" s="31"/>
      <c r="AU42" s="31"/>
      <c r="AV42" s="31"/>
      <c r="AW42" s="31"/>
      <c r="AX42" s="31"/>
      <c r="AY42" s="31"/>
      <c r="AZ42" s="31"/>
      <c r="BA42" s="31"/>
      <c r="BB42" s="31"/>
      <c r="BC42" s="31"/>
      <c r="BD42" s="31"/>
      <c r="BE42" s="31"/>
      <c r="BF42" s="31"/>
      <c r="BG42" s="31"/>
      <c r="BH42" s="31"/>
      <c r="BI42" s="31"/>
      <c r="BJ42" s="31"/>
      <c r="BK42" s="31"/>
      <c r="BL42" s="31"/>
      <c r="BM42" s="31"/>
      <c r="BN42" s="31"/>
      <c r="BO42" s="31"/>
      <c r="BP42" s="31"/>
      <c r="BQ42" s="31"/>
      <c r="BR42" s="31"/>
      <c r="BS42" s="31"/>
      <c r="BT42" s="31"/>
      <c r="BU42" s="31"/>
      <c r="BV42" s="31"/>
      <c r="BW42" s="31"/>
      <c r="BX42" s="31"/>
      <c r="BY42" s="31"/>
      <c r="BZ42" s="31"/>
      <c r="CA42" s="31"/>
      <c r="CB42" s="31"/>
      <c r="CC42" s="31"/>
      <c r="CD42" s="31"/>
      <c r="CE42" s="31"/>
      <c r="CF42" s="31"/>
      <c r="CG42" s="31"/>
      <c r="CH42" s="31"/>
      <c r="CI42" s="31"/>
      <c r="CJ42" s="31"/>
      <c r="CK42" s="31"/>
      <c r="CL42" s="31"/>
      <c r="CM42" s="31"/>
      <c r="CN42" s="31"/>
      <c r="CO42" s="31"/>
      <c r="CP42" s="31"/>
      <c r="CQ42" s="31"/>
      <c r="CR42" s="31"/>
      <c r="CS42" s="31"/>
      <c r="CT42" s="31"/>
      <c r="CU42" s="31"/>
      <c r="CV42" s="31"/>
      <c r="CW42" s="31"/>
      <c r="CX42" s="31"/>
      <c r="CY42" s="31"/>
      <c r="CZ42" s="31"/>
      <c r="DA42" s="31"/>
      <c r="DB42" s="31"/>
      <c r="DC42" s="31"/>
      <c r="DD42" s="31"/>
      <c r="DE42" s="31"/>
      <c r="DF42" s="31"/>
      <c r="DG42" s="31"/>
      <c r="DH42" s="31"/>
      <c r="DI42" s="31"/>
      <c r="DJ42" s="31"/>
      <c r="DK42" s="31"/>
      <c r="DL42" s="31"/>
      <c r="DM42" s="31"/>
      <c r="DN42" s="31"/>
      <c r="DO42" s="31"/>
      <c r="DP42" s="31"/>
      <c r="DQ42" s="31"/>
      <c r="DR42" s="31"/>
      <c r="DS42" s="31"/>
      <c r="DT42" s="31"/>
      <c r="DU42" s="31"/>
      <c r="DV42" s="31"/>
      <c r="DW42" s="31"/>
      <c r="DX42" s="31"/>
      <c r="DY42" s="31"/>
      <c r="DZ42" s="31"/>
      <c r="EA42" s="31"/>
      <c r="EB42" s="31"/>
      <c r="EC42" s="31"/>
      <c r="ED42" s="31"/>
      <c r="EE42" s="31"/>
      <c r="EF42" s="31"/>
      <c r="EG42" s="31"/>
      <c r="EH42" s="31"/>
      <c r="EI42" s="31"/>
      <c r="EJ42" s="31"/>
      <c r="EK42" s="31"/>
      <c r="EL42" s="31"/>
      <c r="EM42" s="31"/>
      <c r="EN42" s="31"/>
      <c r="EO42" s="31"/>
      <c r="EP42" s="31"/>
      <c r="EQ42" s="31"/>
      <c r="ER42" s="31"/>
      <c r="ES42" s="31"/>
      <c r="ET42" s="31"/>
      <c r="EU42" s="31"/>
      <c r="EV42" s="31"/>
      <c r="EW42" s="31"/>
      <c r="EX42" s="31"/>
      <c r="EY42" s="31"/>
      <c r="EZ42" s="31"/>
      <c r="FA42" s="31"/>
      <c r="FB42" s="31"/>
      <c r="FC42" s="31"/>
      <c r="FD42" s="31"/>
      <c r="FE42" s="31"/>
      <c r="FF42" s="31"/>
      <c r="FG42" s="31"/>
      <c r="FH42" s="31"/>
      <c r="FI42" s="31"/>
      <c r="FJ42" s="31"/>
      <c r="FK42" s="31"/>
      <c r="FL42" s="31"/>
      <c r="FM42" s="31"/>
      <c r="FN42" s="31"/>
      <c r="FO42" s="31"/>
      <c r="FP42" s="31"/>
      <c r="FQ42" s="31"/>
      <c r="FR42" s="31"/>
      <c r="FS42" s="31"/>
      <c r="FT42" s="31"/>
      <c r="FU42" s="31"/>
      <c r="FV42" s="31"/>
      <c r="FW42" s="31"/>
      <c r="FX42" s="31"/>
      <c r="FY42" s="31"/>
      <c r="FZ42" s="31"/>
      <c r="GA42" s="31"/>
      <c r="GB42" s="31"/>
      <c r="GC42" s="31"/>
      <c r="GD42" s="31"/>
      <c r="GE42" s="31"/>
      <c r="GF42" s="31"/>
      <c r="GG42" s="31"/>
      <c r="GH42" s="31"/>
      <c r="GI42" s="31"/>
      <c r="GJ42" s="31"/>
      <c r="GK42" s="31"/>
      <c r="GL42" s="31"/>
      <c r="GM42" s="31"/>
      <c r="GN42" s="31"/>
      <c r="GO42" s="31"/>
      <c r="GP42" s="31"/>
      <c r="GQ42" s="31"/>
      <c r="GR42" s="31"/>
      <c r="GS42" s="31"/>
      <c r="GT42" s="31"/>
      <c r="GU42" s="31"/>
      <c r="GV42" s="31"/>
      <c r="GW42" s="31"/>
      <c r="GX42" s="31"/>
      <c r="GY42" s="31"/>
      <c r="GZ42" s="31"/>
      <c r="HA42" s="31"/>
      <c r="HB42" s="31"/>
      <c r="HC42" s="31"/>
      <c r="HD42" s="31"/>
      <c r="HE42" s="31"/>
      <c r="HF42" s="31"/>
      <c r="HG42" s="31"/>
      <c r="HH42" s="31"/>
      <c r="HI42" s="31"/>
      <c r="HJ42" s="31"/>
      <c r="HK42" s="31"/>
      <c r="HL42" s="31"/>
      <c r="HM42" s="31"/>
      <c r="HN42" s="31"/>
      <c r="HO42" s="31"/>
      <c r="HP42" s="31"/>
      <c r="HQ42" s="31"/>
      <c r="HR42" s="31"/>
      <c r="HS42" s="31"/>
      <c r="HT42" s="31"/>
      <c r="HU42" s="31"/>
      <c r="HV42" s="31"/>
      <c r="HW42" s="31"/>
      <c r="HX42" s="31"/>
      <c r="HY42" s="31"/>
      <c r="HZ42" s="31"/>
      <c r="IA42" s="31"/>
      <c r="IB42" s="31"/>
      <c r="IC42" s="31"/>
      <c r="ID42" s="31"/>
      <c r="IE42" s="31"/>
      <c r="IF42" s="31"/>
      <c r="IG42" s="31"/>
      <c r="IH42" s="31"/>
      <c r="II42" s="31"/>
      <c r="IJ42" s="31"/>
      <c r="IK42" s="31"/>
      <c r="IL42" s="31"/>
      <c r="IM42" s="31"/>
      <c r="IN42" s="31"/>
      <c r="IO42" s="31"/>
      <c r="IP42" s="31"/>
      <c r="IQ42" s="31"/>
      <c r="IR42" s="31"/>
      <c r="IS42" s="31"/>
      <c r="IT42" s="31"/>
      <c r="IU42" s="31"/>
      <c r="IV42" s="31"/>
      <c r="IW42" s="31"/>
      <c r="IX42" s="31"/>
      <c r="IY42" s="31"/>
      <c r="IZ42" s="31"/>
      <c r="JA42" s="31"/>
      <c r="JB42" s="31"/>
      <c r="JC42" s="31"/>
      <c r="JD42" s="31"/>
      <c r="JE42" s="31"/>
      <c r="JF42" s="31"/>
      <c r="JG42" s="31"/>
      <c r="JH42" s="31"/>
      <c r="JI42" s="31"/>
      <c r="JJ42" s="31"/>
      <c r="JK42" s="31"/>
      <c r="JL42" s="31"/>
      <c r="JM42" s="31"/>
      <c r="JN42" s="31"/>
      <c r="JO42" s="31"/>
      <c r="JP42" s="31"/>
      <c r="JQ42" s="31"/>
      <c r="JR42" s="31"/>
      <c r="JS42" s="31"/>
      <c r="JT42" s="31"/>
      <c r="JU42" s="31"/>
      <c r="JV42" s="31"/>
      <c r="JW42" s="31"/>
      <c r="JX42" s="31"/>
      <c r="JY42" s="31"/>
      <c r="JZ42" s="31"/>
      <c r="KA42" s="31"/>
      <c r="KB42" s="31"/>
      <c r="KC42" s="31"/>
      <c r="KD42" s="31"/>
      <c r="KE42" s="31"/>
      <c r="KF42" s="31"/>
      <c r="KG42" s="31"/>
      <c r="KH42" s="31"/>
      <c r="KI42" s="31"/>
      <c r="KJ42" s="31"/>
      <c r="KK42" s="31"/>
      <c r="KL42" s="31"/>
      <c r="KM42" s="31"/>
      <c r="KN42" s="31"/>
      <c r="KO42" s="31"/>
      <c r="KP42" s="31"/>
      <c r="KQ42" s="31"/>
      <c r="KR42" s="31"/>
      <c r="KS42" s="31"/>
      <c r="KT42" s="31"/>
      <c r="KU42" s="31"/>
      <c r="KV42" s="31"/>
      <c r="KW42" s="31"/>
      <c r="KX42" s="31"/>
      <c r="KY42" s="31"/>
      <c r="KZ42" s="31"/>
      <c r="LA42" s="31"/>
      <c r="LB42" s="31"/>
      <c r="LC42" s="31"/>
      <c r="LD42" s="31"/>
      <c r="LE42" s="31"/>
      <c r="LF42" s="31"/>
      <c r="LG42" s="31"/>
      <c r="LH42" s="31"/>
      <c r="LI42" s="31"/>
      <c r="LJ42" s="31"/>
      <c r="LK42" s="31"/>
      <c r="LL42" s="31"/>
      <c r="LM42" s="31"/>
      <c r="LN42" s="31"/>
      <c r="LO42" s="31"/>
      <c r="LP42" s="31"/>
      <c r="LQ42" s="31"/>
      <c r="LR42" s="31"/>
      <c r="LS42" s="31"/>
      <c r="LT42" s="31"/>
      <c r="LU42" s="31"/>
      <c r="LV42" s="31"/>
    </row>
    <row r="43" spans="1:334" ht="45" x14ac:dyDescent="0.25">
      <c r="A43" s="62" t="s">
        <v>25</v>
      </c>
      <c r="B43" s="9" t="s">
        <v>1</v>
      </c>
      <c r="C43" s="4" t="s">
        <v>71</v>
      </c>
      <c r="D43" s="9" t="s">
        <v>135</v>
      </c>
      <c r="E43" s="6">
        <v>41057</v>
      </c>
      <c r="F43" s="9" t="s">
        <v>82</v>
      </c>
      <c r="G43" s="7">
        <v>50080</v>
      </c>
      <c r="H43" s="1" t="s">
        <v>77</v>
      </c>
      <c r="I43" s="2" t="s">
        <v>97</v>
      </c>
      <c r="J43" s="1"/>
      <c r="K43" s="85" t="s">
        <v>232</v>
      </c>
    </row>
    <row r="44" spans="1:334" ht="30" x14ac:dyDescent="0.25">
      <c r="A44" s="62" t="s">
        <v>19</v>
      </c>
      <c r="B44" s="15" t="s">
        <v>22</v>
      </c>
      <c r="C44" s="16" t="s">
        <v>88</v>
      </c>
      <c r="D44" s="2" t="s">
        <v>180</v>
      </c>
      <c r="E44" s="6">
        <v>40914</v>
      </c>
      <c r="F44" s="9" t="s">
        <v>80</v>
      </c>
      <c r="G44" s="7">
        <v>199630</v>
      </c>
      <c r="H44" s="1" t="s">
        <v>77</v>
      </c>
      <c r="I44" s="2" t="s">
        <v>21</v>
      </c>
      <c r="J44" s="1"/>
      <c r="K44" s="86" t="s">
        <v>233</v>
      </c>
    </row>
    <row r="45" spans="1:334" s="29" customFormat="1" ht="30" x14ac:dyDescent="0.25">
      <c r="A45" s="62" t="s">
        <v>19</v>
      </c>
      <c r="B45" s="9" t="s">
        <v>32</v>
      </c>
      <c r="C45" s="4" t="s">
        <v>93</v>
      </c>
      <c r="D45" s="2" t="s">
        <v>180</v>
      </c>
      <c r="E45" s="6">
        <v>40917</v>
      </c>
      <c r="F45" s="9" t="s">
        <v>80</v>
      </c>
      <c r="G45" s="7">
        <v>148500</v>
      </c>
      <c r="H45" s="1" t="s">
        <v>77</v>
      </c>
      <c r="I45" s="2" t="s">
        <v>102</v>
      </c>
      <c r="J45" s="1"/>
      <c r="K45" s="85" t="s">
        <v>234</v>
      </c>
      <c r="L45" s="31"/>
      <c r="M45" s="31"/>
      <c r="N45" s="31"/>
      <c r="O45" s="31"/>
      <c r="P45" s="31"/>
      <c r="Q45" s="31"/>
      <c r="R45" s="31"/>
      <c r="S45" s="31"/>
      <c r="T45" s="31"/>
      <c r="U45" s="31"/>
      <c r="V45" s="31"/>
      <c r="W45" s="31"/>
      <c r="X45" s="31"/>
      <c r="Y45" s="31"/>
      <c r="Z45" s="31"/>
      <c r="AA45" s="31"/>
      <c r="AB45" s="31"/>
      <c r="AC45" s="31"/>
      <c r="AD45" s="31"/>
      <c r="AE45" s="31"/>
      <c r="AF45" s="31"/>
      <c r="AG45" s="31"/>
      <c r="AH45" s="31"/>
      <c r="AI45" s="31"/>
      <c r="AJ45" s="31"/>
      <c r="AK45" s="31"/>
      <c r="AL45" s="31"/>
      <c r="AM45" s="31"/>
      <c r="AN45" s="31"/>
      <c r="AO45" s="31"/>
      <c r="AP45" s="31"/>
      <c r="AQ45" s="31"/>
      <c r="AR45" s="31"/>
      <c r="AS45" s="31"/>
      <c r="AT45" s="31"/>
      <c r="AU45" s="31"/>
      <c r="AV45" s="31"/>
      <c r="AW45" s="31"/>
      <c r="AX45" s="31"/>
      <c r="AY45" s="31"/>
      <c r="AZ45" s="31"/>
      <c r="BA45" s="31"/>
      <c r="BB45" s="31"/>
      <c r="BC45" s="31"/>
      <c r="BD45" s="31"/>
      <c r="BE45" s="31"/>
      <c r="BF45" s="31"/>
      <c r="BG45" s="31"/>
      <c r="BH45" s="31"/>
      <c r="BI45" s="31"/>
      <c r="BJ45" s="31"/>
      <c r="BK45" s="31"/>
      <c r="BL45" s="31"/>
      <c r="BM45" s="31"/>
      <c r="BN45" s="31"/>
      <c r="BO45" s="31"/>
      <c r="BP45" s="31"/>
      <c r="BQ45" s="31"/>
      <c r="BR45" s="31"/>
      <c r="BS45" s="31"/>
      <c r="BT45" s="31"/>
      <c r="BU45" s="31"/>
      <c r="BV45" s="31"/>
      <c r="BW45" s="31"/>
      <c r="BX45" s="31"/>
      <c r="BY45" s="31"/>
      <c r="BZ45" s="31"/>
      <c r="CA45" s="31"/>
      <c r="CB45" s="31"/>
      <c r="CC45" s="31"/>
      <c r="CD45" s="31"/>
      <c r="CE45" s="31"/>
      <c r="CF45" s="31"/>
      <c r="CG45" s="31"/>
      <c r="CH45" s="31"/>
      <c r="CI45" s="31"/>
      <c r="CJ45" s="31"/>
      <c r="CK45" s="31"/>
      <c r="CL45" s="31"/>
      <c r="CM45" s="31"/>
      <c r="CN45" s="31"/>
      <c r="CO45" s="31"/>
      <c r="CP45" s="31"/>
      <c r="CQ45" s="31"/>
      <c r="CR45" s="31"/>
      <c r="CS45" s="31"/>
      <c r="CT45" s="31"/>
      <c r="CU45" s="31"/>
      <c r="CV45" s="31"/>
      <c r="CW45" s="31"/>
      <c r="CX45" s="31"/>
      <c r="CY45" s="31"/>
      <c r="CZ45" s="31"/>
      <c r="DA45" s="31"/>
      <c r="DB45" s="31"/>
      <c r="DC45" s="31"/>
      <c r="DD45" s="31"/>
      <c r="DE45" s="31"/>
      <c r="DF45" s="31"/>
      <c r="DG45" s="31"/>
      <c r="DH45" s="31"/>
      <c r="DI45" s="31"/>
      <c r="DJ45" s="31"/>
      <c r="DK45" s="31"/>
      <c r="DL45" s="31"/>
      <c r="DM45" s="31"/>
      <c r="DN45" s="31"/>
      <c r="DO45" s="31"/>
      <c r="DP45" s="31"/>
      <c r="DQ45" s="31"/>
      <c r="DR45" s="31"/>
      <c r="DS45" s="31"/>
      <c r="DT45" s="31"/>
      <c r="DU45" s="31"/>
      <c r="DV45" s="31"/>
      <c r="DW45" s="31"/>
      <c r="DX45" s="31"/>
      <c r="DY45" s="31"/>
      <c r="DZ45" s="31"/>
      <c r="EA45" s="31"/>
      <c r="EB45" s="31"/>
      <c r="EC45" s="31"/>
      <c r="ED45" s="31"/>
      <c r="EE45" s="31"/>
      <c r="EF45" s="31"/>
      <c r="EG45" s="31"/>
      <c r="EH45" s="31"/>
      <c r="EI45" s="31"/>
      <c r="EJ45" s="31"/>
      <c r="EK45" s="31"/>
      <c r="EL45" s="31"/>
      <c r="EM45" s="31"/>
      <c r="EN45" s="31"/>
      <c r="EO45" s="31"/>
      <c r="EP45" s="31"/>
      <c r="EQ45" s="31"/>
      <c r="ER45" s="31"/>
      <c r="ES45" s="31"/>
      <c r="ET45" s="31"/>
      <c r="EU45" s="31"/>
      <c r="EV45" s="31"/>
      <c r="EW45" s="31"/>
      <c r="EX45" s="31"/>
      <c r="EY45" s="31"/>
      <c r="EZ45" s="31"/>
      <c r="FA45" s="31"/>
      <c r="FB45" s="31"/>
      <c r="FC45" s="31"/>
      <c r="FD45" s="31"/>
      <c r="FE45" s="31"/>
      <c r="FF45" s="31"/>
      <c r="FG45" s="31"/>
      <c r="FH45" s="31"/>
      <c r="FI45" s="31"/>
      <c r="FJ45" s="31"/>
      <c r="FK45" s="31"/>
      <c r="FL45" s="31"/>
      <c r="FM45" s="31"/>
      <c r="FN45" s="31"/>
      <c r="FO45" s="31"/>
      <c r="FP45" s="31"/>
      <c r="FQ45" s="31"/>
      <c r="FR45" s="31"/>
      <c r="FS45" s="31"/>
      <c r="FT45" s="31"/>
      <c r="FU45" s="31"/>
      <c r="FV45" s="31"/>
      <c r="FW45" s="31"/>
      <c r="FX45" s="31"/>
      <c r="FY45" s="31"/>
      <c r="FZ45" s="31"/>
      <c r="GA45" s="31"/>
      <c r="GB45" s="31"/>
      <c r="GC45" s="31"/>
      <c r="GD45" s="31"/>
      <c r="GE45" s="31"/>
      <c r="GF45" s="31"/>
      <c r="GG45" s="31"/>
      <c r="GH45" s="31"/>
      <c r="GI45" s="31"/>
      <c r="GJ45" s="31"/>
      <c r="GK45" s="31"/>
      <c r="GL45" s="31"/>
      <c r="GM45" s="31"/>
      <c r="GN45" s="31"/>
      <c r="GO45" s="31"/>
      <c r="GP45" s="31"/>
      <c r="GQ45" s="31"/>
      <c r="GR45" s="31"/>
      <c r="GS45" s="31"/>
      <c r="GT45" s="31"/>
      <c r="GU45" s="31"/>
      <c r="GV45" s="31"/>
      <c r="GW45" s="31"/>
      <c r="GX45" s="31"/>
      <c r="GY45" s="31"/>
      <c r="GZ45" s="31"/>
      <c r="HA45" s="31"/>
      <c r="HB45" s="31"/>
      <c r="HC45" s="31"/>
      <c r="HD45" s="31"/>
      <c r="HE45" s="31"/>
      <c r="HF45" s="31"/>
      <c r="HG45" s="31"/>
      <c r="HH45" s="31"/>
      <c r="HI45" s="31"/>
      <c r="HJ45" s="31"/>
      <c r="HK45" s="31"/>
      <c r="HL45" s="31"/>
      <c r="HM45" s="31"/>
      <c r="HN45" s="31"/>
      <c r="HO45" s="31"/>
      <c r="HP45" s="31"/>
      <c r="HQ45" s="31"/>
      <c r="HR45" s="31"/>
      <c r="HS45" s="31"/>
      <c r="HT45" s="31"/>
      <c r="HU45" s="31"/>
      <c r="HV45" s="31"/>
      <c r="HW45" s="31"/>
      <c r="HX45" s="31"/>
      <c r="HY45" s="31"/>
      <c r="HZ45" s="31"/>
      <c r="IA45" s="31"/>
      <c r="IB45" s="31"/>
      <c r="IC45" s="31"/>
      <c r="ID45" s="31"/>
      <c r="IE45" s="31"/>
      <c r="IF45" s="31"/>
      <c r="IG45" s="31"/>
      <c r="IH45" s="31"/>
      <c r="II45" s="31"/>
      <c r="IJ45" s="31"/>
      <c r="IK45" s="31"/>
      <c r="IL45" s="31"/>
      <c r="IM45" s="31"/>
      <c r="IN45" s="31"/>
      <c r="IO45" s="31"/>
      <c r="IP45" s="31"/>
      <c r="IQ45" s="31"/>
      <c r="IR45" s="31"/>
      <c r="IS45" s="31"/>
      <c r="IT45" s="31"/>
      <c r="IU45" s="31"/>
      <c r="IV45" s="31"/>
      <c r="IW45" s="31"/>
      <c r="IX45" s="31"/>
      <c r="IY45" s="31"/>
      <c r="IZ45" s="31"/>
      <c r="JA45" s="31"/>
      <c r="JB45" s="31"/>
      <c r="JC45" s="31"/>
      <c r="JD45" s="31"/>
      <c r="JE45" s="31"/>
      <c r="JF45" s="31"/>
      <c r="JG45" s="31"/>
      <c r="JH45" s="31"/>
      <c r="JI45" s="31"/>
      <c r="JJ45" s="31"/>
      <c r="JK45" s="31"/>
      <c r="JL45" s="31"/>
      <c r="JM45" s="31"/>
      <c r="JN45" s="31"/>
      <c r="JO45" s="31"/>
      <c r="JP45" s="31"/>
      <c r="JQ45" s="31"/>
      <c r="JR45" s="31"/>
      <c r="JS45" s="31"/>
      <c r="JT45" s="31"/>
      <c r="JU45" s="31"/>
      <c r="JV45" s="31"/>
      <c r="JW45" s="31"/>
      <c r="JX45" s="31"/>
      <c r="JY45" s="31"/>
      <c r="JZ45" s="31"/>
      <c r="KA45" s="31"/>
      <c r="KB45" s="31"/>
      <c r="KC45" s="31"/>
      <c r="KD45" s="31"/>
      <c r="KE45" s="31"/>
      <c r="KF45" s="31"/>
      <c r="KG45" s="31"/>
      <c r="KH45" s="31"/>
      <c r="KI45" s="31"/>
      <c r="KJ45" s="31"/>
      <c r="KK45" s="31"/>
      <c r="KL45" s="31"/>
      <c r="KM45" s="31"/>
      <c r="KN45" s="31"/>
      <c r="KO45" s="31"/>
      <c r="KP45" s="31"/>
      <c r="KQ45" s="31"/>
      <c r="KR45" s="31"/>
      <c r="KS45" s="31"/>
      <c r="KT45" s="31"/>
      <c r="KU45" s="31"/>
      <c r="KV45" s="31"/>
      <c r="KW45" s="31"/>
      <c r="KX45" s="31"/>
      <c r="KY45" s="31"/>
      <c r="KZ45" s="31"/>
      <c r="LA45" s="31"/>
      <c r="LB45" s="31"/>
      <c r="LC45" s="31"/>
      <c r="LD45" s="31"/>
      <c r="LE45" s="31"/>
      <c r="LF45" s="31"/>
      <c r="LG45" s="31"/>
      <c r="LH45" s="31"/>
      <c r="LI45" s="31"/>
      <c r="LJ45" s="31"/>
      <c r="LK45" s="31"/>
      <c r="LL45" s="31"/>
      <c r="LM45" s="31"/>
      <c r="LN45" s="31"/>
      <c r="LO45" s="31"/>
      <c r="LP45" s="31"/>
      <c r="LQ45" s="31"/>
      <c r="LR45" s="31"/>
      <c r="LS45" s="31"/>
      <c r="LT45" s="31"/>
      <c r="LU45" s="31"/>
      <c r="LV45" s="31"/>
    </row>
    <row r="46" spans="1:334" ht="52.5" customHeight="1" x14ac:dyDescent="0.25">
      <c r="A46" s="59" t="s">
        <v>19</v>
      </c>
      <c r="B46" s="34" t="s">
        <v>140</v>
      </c>
      <c r="C46" s="34" t="s">
        <v>154</v>
      </c>
      <c r="D46" s="34" t="s">
        <v>181</v>
      </c>
      <c r="E46" s="35">
        <v>40953</v>
      </c>
      <c r="F46" s="34" t="s">
        <v>80</v>
      </c>
      <c r="G46" s="36">
        <v>155600</v>
      </c>
      <c r="H46" s="33" t="s">
        <v>77</v>
      </c>
      <c r="I46" s="33" t="s">
        <v>28</v>
      </c>
      <c r="J46" s="33"/>
      <c r="K46" s="85" t="s">
        <v>235</v>
      </c>
    </row>
    <row r="47" spans="1:334" s="29" customFormat="1" ht="30.75" thickBot="1" x14ac:dyDescent="0.3">
      <c r="A47" s="92" t="s">
        <v>19</v>
      </c>
      <c r="B47" s="65" t="s">
        <v>35</v>
      </c>
      <c r="C47" s="96" t="s">
        <v>155</v>
      </c>
      <c r="D47" s="66" t="s">
        <v>182</v>
      </c>
      <c r="E47" s="100">
        <v>40969</v>
      </c>
      <c r="F47" s="65" t="s">
        <v>80</v>
      </c>
      <c r="G47" s="104">
        <v>175760</v>
      </c>
      <c r="H47" s="66" t="s">
        <v>77</v>
      </c>
      <c r="I47" s="66" t="s">
        <v>21</v>
      </c>
      <c r="J47" s="66"/>
      <c r="K47" s="89" t="s">
        <v>236</v>
      </c>
      <c r="L47" s="31"/>
      <c r="M47" s="31"/>
      <c r="N47" s="31"/>
      <c r="O47" s="31"/>
      <c r="P47" s="31"/>
      <c r="Q47" s="31"/>
      <c r="R47" s="31"/>
      <c r="S47" s="31"/>
      <c r="T47" s="31"/>
      <c r="U47" s="31"/>
      <c r="V47" s="31"/>
      <c r="W47" s="31"/>
      <c r="X47" s="31"/>
      <c r="Y47" s="31"/>
      <c r="Z47" s="31"/>
      <c r="AA47" s="31"/>
      <c r="AB47" s="31"/>
      <c r="AC47" s="31"/>
      <c r="AD47" s="31"/>
      <c r="AE47" s="31"/>
      <c r="AF47" s="31"/>
      <c r="AG47" s="31"/>
      <c r="AH47" s="31"/>
      <c r="AI47" s="31"/>
      <c r="AJ47" s="31"/>
      <c r="AK47" s="31"/>
      <c r="AL47" s="31"/>
      <c r="AM47" s="31"/>
      <c r="AN47" s="31"/>
      <c r="AO47" s="31"/>
      <c r="AP47" s="31"/>
      <c r="AQ47" s="31"/>
      <c r="AR47" s="31"/>
      <c r="AS47" s="31"/>
      <c r="AT47" s="31"/>
      <c r="AU47" s="31"/>
      <c r="AV47" s="31"/>
      <c r="AW47" s="31"/>
      <c r="AX47" s="31"/>
      <c r="AY47" s="31"/>
      <c r="AZ47" s="31"/>
      <c r="BA47" s="31"/>
      <c r="BB47" s="31"/>
      <c r="BC47" s="31"/>
      <c r="BD47" s="31"/>
      <c r="BE47" s="31"/>
      <c r="BF47" s="31"/>
      <c r="BG47" s="31"/>
      <c r="BH47" s="31"/>
      <c r="BI47" s="31"/>
      <c r="BJ47" s="31"/>
      <c r="BK47" s="31"/>
      <c r="BL47" s="31"/>
      <c r="BM47" s="31"/>
      <c r="BN47" s="31"/>
      <c r="BO47" s="31"/>
      <c r="BP47" s="31"/>
      <c r="BQ47" s="31"/>
      <c r="BR47" s="31"/>
      <c r="BS47" s="31"/>
      <c r="BT47" s="31"/>
      <c r="BU47" s="31"/>
      <c r="BV47" s="31"/>
      <c r="BW47" s="31"/>
      <c r="BX47" s="31"/>
      <c r="BY47" s="31"/>
      <c r="BZ47" s="31"/>
      <c r="CA47" s="31"/>
      <c r="CB47" s="31"/>
      <c r="CC47" s="31"/>
      <c r="CD47" s="31"/>
      <c r="CE47" s="31"/>
      <c r="CF47" s="31"/>
      <c r="CG47" s="31"/>
      <c r="CH47" s="31"/>
      <c r="CI47" s="31"/>
      <c r="CJ47" s="31"/>
      <c r="CK47" s="31"/>
      <c r="CL47" s="31"/>
      <c r="CM47" s="31"/>
      <c r="CN47" s="31"/>
      <c r="CO47" s="31"/>
      <c r="CP47" s="31"/>
      <c r="CQ47" s="31"/>
      <c r="CR47" s="31"/>
      <c r="CS47" s="31"/>
      <c r="CT47" s="31"/>
      <c r="CU47" s="31"/>
      <c r="CV47" s="31"/>
      <c r="CW47" s="31"/>
      <c r="CX47" s="31"/>
      <c r="CY47" s="31"/>
      <c r="CZ47" s="31"/>
      <c r="DA47" s="31"/>
      <c r="DB47" s="31"/>
      <c r="DC47" s="31"/>
      <c r="DD47" s="31"/>
      <c r="DE47" s="31"/>
      <c r="DF47" s="31"/>
      <c r="DG47" s="31"/>
      <c r="DH47" s="31"/>
      <c r="DI47" s="31"/>
      <c r="DJ47" s="31"/>
      <c r="DK47" s="31"/>
      <c r="DL47" s="31"/>
      <c r="DM47" s="31"/>
      <c r="DN47" s="31"/>
      <c r="DO47" s="31"/>
      <c r="DP47" s="31"/>
      <c r="DQ47" s="31"/>
      <c r="DR47" s="31"/>
      <c r="DS47" s="31"/>
      <c r="DT47" s="31"/>
      <c r="DU47" s="31"/>
      <c r="DV47" s="31"/>
      <c r="DW47" s="31"/>
      <c r="DX47" s="31"/>
      <c r="DY47" s="31"/>
      <c r="DZ47" s="31"/>
      <c r="EA47" s="31"/>
      <c r="EB47" s="31"/>
      <c r="EC47" s="31"/>
      <c r="ED47" s="31"/>
      <c r="EE47" s="31"/>
      <c r="EF47" s="31"/>
      <c r="EG47" s="31"/>
      <c r="EH47" s="31"/>
      <c r="EI47" s="31"/>
      <c r="EJ47" s="31"/>
      <c r="EK47" s="31"/>
      <c r="EL47" s="31"/>
      <c r="EM47" s="31"/>
      <c r="EN47" s="31"/>
      <c r="EO47" s="31"/>
      <c r="EP47" s="31"/>
      <c r="EQ47" s="31"/>
      <c r="ER47" s="31"/>
      <c r="ES47" s="31"/>
      <c r="ET47" s="31"/>
      <c r="EU47" s="31"/>
      <c r="EV47" s="31"/>
      <c r="EW47" s="31"/>
      <c r="EX47" s="31"/>
      <c r="EY47" s="31"/>
      <c r="EZ47" s="31"/>
      <c r="FA47" s="31"/>
      <c r="FB47" s="31"/>
      <c r="FC47" s="31"/>
      <c r="FD47" s="31"/>
      <c r="FE47" s="31"/>
      <c r="FF47" s="31"/>
      <c r="FG47" s="31"/>
      <c r="FH47" s="31"/>
      <c r="FI47" s="31"/>
      <c r="FJ47" s="31"/>
      <c r="FK47" s="31"/>
      <c r="FL47" s="31"/>
      <c r="FM47" s="31"/>
      <c r="FN47" s="31"/>
      <c r="FO47" s="31"/>
      <c r="FP47" s="31"/>
      <c r="FQ47" s="31"/>
      <c r="FR47" s="31"/>
      <c r="FS47" s="31"/>
      <c r="FT47" s="31"/>
      <c r="FU47" s="31"/>
      <c r="FV47" s="31"/>
      <c r="FW47" s="31"/>
      <c r="FX47" s="31"/>
      <c r="FY47" s="31"/>
      <c r="FZ47" s="31"/>
      <c r="GA47" s="31"/>
      <c r="GB47" s="31"/>
      <c r="GC47" s="31"/>
      <c r="GD47" s="31"/>
      <c r="GE47" s="31"/>
      <c r="GF47" s="31"/>
      <c r="GG47" s="31"/>
      <c r="GH47" s="31"/>
      <c r="GI47" s="31"/>
      <c r="GJ47" s="31"/>
      <c r="GK47" s="31"/>
      <c r="GL47" s="31"/>
      <c r="GM47" s="31"/>
      <c r="GN47" s="31"/>
      <c r="GO47" s="31"/>
      <c r="GP47" s="31"/>
      <c r="GQ47" s="31"/>
      <c r="GR47" s="31"/>
      <c r="GS47" s="31"/>
      <c r="GT47" s="31"/>
      <c r="GU47" s="31"/>
      <c r="GV47" s="31"/>
      <c r="GW47" s="31"/>
      <c r="GX47" s="31"/>
      <c r="GY47" s="31"/>
      <c r="GZ47" s="31"/>
      <c r="HA47" s="31"/>
      <c r="HB47" s="31"/>
      <c r="HC47" s="31"/>
      <c r="HD47" s="31"/>
      <c r="HE47" s="31"/>
      <c r="HF47" s="31"/>
      <c r="HG47" s="31"/>
      <c r="HH47" s="31"/>
      <c r="HI47" s="31"/>
      <c r="HJ47" s="31"/>
      <c r="HK47" s="31"/>
      <c r="HL47" s="31"/>
      <c r="HM47" s="31"/>
      <c r="HN47" s="31"/>
      <c r="HO47" s="31"/>
      <c r="HP47" s="31"/>
      <c r="HQ47" s="31"/>
      <c r="HR47" s="31"/>
      <c r="HS47" s="31"/>
      <c r="HT47" s="31"/>
      <c r="HU47" s="31"/>
      <c r="HV47" s="31"/>
      <c r="HW47" s="31"/>
      <c r="HX47" s="31"/>
      <c r="HY47" s="31"/>
      <c r="HZ47" s="31"/>
      <c r="IA47" s="31"/>
      <c r="IB47" s="31"/>
      <c r="IC47" s="31"/>
      <c r="ID47" s="31"/>
      <c r="IE47" s="31"/>
      <c r="IF47" s="31"/>
      <c r="IG47" s="31"/>
      <c r="IH47" s="31"/>
      <c r="II47" s="31"/>
      <c r="IJ47" s="31"/>
      <c r="IK47" s="31"/>
      <c r="IL47" s="31"/>
      <c r="IM47" s="31"/>
      <c r="IN47" s="31"/>
      <c r="IO47" s="31"/>
      <c r="IP47" s="31"/>
      <c r="IQ47" s="31"/>
      <c r="IR47" s="31"/>
      <c r="IS47" s="31"/>
      <c r="IT47" s="31"/>
      <c r="IU47" s="31"/>
      <c r="IV47" s="31"/>
      <c r="IW47" s="31"/>
      <c r="IX47" s="31"/>
      <c r="IY47" s="31"/>
      <c r="IZ47" s="31"/>
      <c r="JA47" s="31"/>
      <c r="JB47" s="31"/>
      <c r="JC47" s="31"/>
      <c r="JD47" s="31"/>
      <c r="JE47" s="31"/>
      <c r="JF47" s="31"/>
      <c r="JG47" s="31"/>
      <c r="JH47" s="31"/>
      <c r="JI47" s="31"/>
      <c r="JJ47" s="31"/>
      <c r="JK47" s="31"/>
      <c r="JL47" s="31"/>
      <c r="JM47" s="31"/>
      <c r="JN47" s="31"/>
      <c r="JO47" s="31"/>
      <c r="JP47" s="31"/>
      <c r="JQ47" s="31"/>
      <c r="JR47" s="31"/>
      <c r="JS47" s="31"/>
      <c r="JT47" s="31"/>
      <c r="JU47" s="31"/>
      <c r="JV47" s="31"/>
      <c r="JW47" s="31"/>
      <c r="JX47" s="31"/>
      <c r="JY47" s="31"/>
      <c r="JZ47" s="31"/>
      <c r="KA47" s="31"/>
      <c r="KB47" s="31"/>
      <c r="KC47" s="31"/>
      <c r="KD47" s="31"/>
      <c r="KE47" s="31"/>
      <c r="KF47" s="31"/>
      <c r="KG47" s="31"/>
      <c r="KH47" s="31"/>
      <c r="KI47" s="31"/>
      <c r="KJ47" s="31"/>
      <c r="KK47" s="31"/>
      <c r="KL47" s="31"/>
      <c r="KM47" s="31"/>
      <c r="KN47" s="31"/>
      <c r="KO47" s="31"/>
      <c r="KP47" s="31"/>
      <c r="KQ47" s="31"/>
      <c r="KR47" s="31"/>
      <c r="KS47" s="31"/>
      <c r="KT47" s="31"/>
      <c r="KU47" s="31"/>
      <c r="KV47" s="31"/>
      <c r="KW47" s="31"/>
      <c r="KX47" s="31"/>
      <c r="KY47" s="31"/>
      <c r="KZ47" s="31"/>
      <c r="LA47" s="31"/>
      <c r="LB47" s="31"/>
      <c r="LC47" s="31"/>
      <c r="LD47" s="31"/>
      <c r="LE47" s="31"/>
      <c r="LF47" s="31"/>
      <c r="LG47" s="31"/>
      <c r="LH47" s="31"/>
      <c r="LI47" s="31"/>
      <c r="LJ47" s="31"/>
      <c r="LK47" s="31"/>
      <c r="LL47" s="31"/>
      <c r="LM47" s="31"/>
      <c r="LN47" s="31"/>
      <c r="LO47" s="31"/>
      <c r="LP47" s="31"/>
      <c r="LQ47" s="31"/>
      <c r="LR47" s="31"/>
      <c r="LS47" s="31"/>
      <c r="LT47" s="31"/>
      <c r="LU47" s="31"/>
      <c r="LV47" s="31"/>
    </row>
    <row r="48" spans="1:334" s="29" customFormat="1" ht="30" x14ac:dyDescent="0.25">
      <c r="A48" s="31" t="s">
        <v>19</v>
      </c>
      <c r="B48" s="93" t="s">
        <v>36</v>
      </c>
      <c r="C48" s="95" t="s">
        <v>139</v>
      </c>
      <c r="D48" s="31" t="s">
        <v>137</v>
      </c>
      <c r="E48" s="98">
        <v>40969</v>
      </c>
      <c r="F48" s="93" t="s">
        <v>80</v>
      </c>
      <c r="G48" s="102">
        <v>199388</v>
      </c>
      <c r="H48" s="31" t="s">
        <v>77</v>
      </c>
      <c r="I48" s="31" t="s">
        <v>21</v>
      </c>
      <c r="J48" s="31"/>
      <c r="K48" s="31"/>
      <c r="L48" s="31"/>
      <c r="M48" s="31"/>
      <c r="N48" s="31"/>
      <c r="O48" s="31"/>
      <c r="P48" s="31"/>
      <c r="Q48" s="31"/>
      <c r="R48" s="31"/>
      <c r="S48" s="31"/>
      <c r="T48" s="31"/>
      <c r="U48" s="31"/>
      <c r="V48" s="31"/>
      <c r="W48" s="31"/>
      <c r="X48" s="31"/>
      <c r="Y48" s="31"/>
      <c r="Z48" s="31"/>
      <c r="AA48" s="31"/>
      <c r="AB48" s="31"/>
      <c r="AC48" s="31"/>
      <c r="AD48" s="31"/>
      <c r="AE48" s="31"/>
      <c r="AF48" s="31"/>
      <c r="AG48" s="31"/>
      <c r="AH48" s="31"/>
      <c r="AI48" s="31"/>
      <c r="AJ48" s="31"/>
      <c r="AK48" s="31"/>
      <c r="AL48" s="31"/>
      <c r="AM48" s="31"/>
      <c r="AN48" s="31"/>
      <c r="AO48" s="31"/>
      <c r="AP48" s="31"/>
      <c r="AQ48" s="31"/>
      <c r="AR48" s="31"/>
      <c r="AS48" s="31"/>
      <c r="AT48" s="31"/>
      <c r="AU48" s="31"/>
      <c r="AV48" s="31"/>
      <c r="AW48" s="31"/>
      <c r="AX48" s="31"/>
      <c r="AY48" s="31"/>
      <c r="AZ48" s="31"/>
      <c r="BA48" s="31"/>
      <c r="BB48" s="31"/>
      <c r="BC48" s="31"/>
      <c r="BD48" s="31"/>
      <c r="BE48" s="31"/>
      <c r="BF48" s="31"/>
      <c r="BG48" s="31"/>
      <c r="BH48" s="31"/>
      <c r="BI48" s="31"/>
      <c r="BJ48" s="31"/>
      <c r="BK48" s="31"/>
      <c r="BL48" s="31"/>
      <c r="BM48" s="31"/>
      <c r="BN48" s="31"/>
      <c r="BO48" s="31"/>
      <c r="BP48" s="31"/>
      <c r="BQ48" s="31"/>
      <c r="BR48" s="31"/>
      <c r="BS48" s="31"/>
      <c r="BT48" s="31"/>
      <c r="BU48" s="31"/>
      <c r="BV48" s="31"/>
      <c r="BW48" s="31"/>
      <c r="BX48" s="31"/>
      <c r="BY48" s="31"/>
      <c r="BZ48" s="31"/>
      <c r="CA48" s="31"/>
      <c r="CB48" s="31"/>
      <c r="CC48" s="31"/>
      <c r="CD48" s="31"/>
      <c r="CE48" s="31"/>
      <c r="CF48" s="31"/>
      <c r="CG48" s="31"/>
      <c r="CH48" s="31"/>
      <c r="CI48" s="31"/>
      <c r="CJ48" s="31"/>
      <c r="CK48" s="31"/>
      <c r="CL48" s="31"/>
      <c r="CM48" s="31"/>
      <c r="CN48" s="31"/>
      <c r="CO48" s="31"/>
      <c r="CP48" s="31"/>
      <c r="CQ48" s="31"/>
      <c r="CR48" s="31"/>
      <c r="CS48" s="31"/>
      <c r="CT48" s="31"/>
      <c r="CU48" s="31"/>
      <c r="CV48" s="31"/>
      <c r="CW48" s="31"/>
      <c r="CX48" s="31"/>
      <c r="CY48" s="31"/>
      <c r="CZ48" s="31"/>
      <c r="DA48" s="31"/>
      <c r="DB48" s="31"/>
      <c r="DC48" s="31"/>
      <c r="DD48" s="31"/>
      <c r="DE48" s="31"/>
      <c r="DF48" s="31"/>
      <c r="DG48" s="31"/>
      <c r="DH48" s="31"/>
      <c r="DI48" s="31"/>
      <c r="DJ48" s="31"/>
      <c r="DK48" s="31"/>
      <c r="DL48" s="31"/>
      <c r="DM48" s="31"/>
      <c r="DN48" s="31"/>
      <c r="DO48" s="31"/>
      <c r="DP48" s="31"/>
      <c r="DQ48" s="31"/>
      <c r="DR48" s="31"/>
      <c r="DS48" s="31"/>
      <c r="DT48" s="31"/>
      <c r="DU48" s="31"/>
      <c r="DV48" s="31"/>
      <c r="DW48" s="31"/>
      <c r="DX48" s="31"/>
      <c r="DY48" s="31"/>
      <c r="DZ48" s="31"/>
      <c r="EA48" s="31"/>
      <c r="EB48" s="31"/>
      <c r="EC48" s="31"/>
      <c r="ED48" s="31"/>
      <c r="EE48" s="31"/>
      <c r="EF48" s="31"/>
      <c r="EG48" s="31"/>
      <c r="EH48" s="31"/>
      <c r="EI48" s="31"/>
      <c r="EJ48" s="31"/>
      <c r="EK48" s="31"/>
      <c r="EL48" s="31"/>
      <c r="EM48" s="31"/>
      <c r="EN48" s="31"/>
      <c r="EO48" s="31"/>
      <c r="EP48" s="31"/>
      <c r="EQ48" s="31"/>
      <c r="ER48" s="31"/>
      <c r="ES48" s="31"/>
      <c r="ET48" s="31"/>
      <c r="EU48" s="31"/>
      <c r="EV48" s="31"/>
      <c r="EW48" s="31"/>
      <c r="EX48" s="31"/>
      <c r="EY48" s="31"/>
      <c r="EZ48" s="31"/>
      <c r="FA48" s="31"/>
      <c r="FB48" s="31"/>
      <c r="FC48" s="31"/>
      <c r="FD48" s="31"/>
      <c r="FE48" s="31"/>
      <c r="FF48" s="31"/>
      <c r="FG48" s="31"/>
      <c r="FH48" s="31"/>
      <c r="FI48" s="31"/>
      <c r="FJ48" s="31"/>
      <c r="FK48" s="31"/>
      <c r="FL48" s="31"/>
      <c r="FM48" s="31"/>
      <c r="FN48" s="31"/>
      <c r="FO48" s="31"/>
      <c r="FP48" s="31"/>
      <c r="FQ48" s="31"/>
      <c r="FR48" s="31"/>
      <c r="FS48" s="31"/>
      <c r="FT48" s="31"/>
      <c r="FU48" s="31"/>
      <c r="FV48" s="31"/>
      <c r="FW48" s="31"/>
      <c r="FX48" s="31"/>
      <c r="FY48" s="31"/>
      <c r="FZ48" s="31"/>
      <c r="GA48" s="31"/>
      <c r="GB48" s="31"/>
      <c r="GC48" s="31"/>
      <c r="GD48" s="31"/>
      <c r="GE48" s="31"/>
      <c r="GF48" s="31"/>
      <c r="GG48" s="31"/>
      <c r="GH48" s="31"/>
      <c r="GI48" s="31"/>
      <c r="GJ48" s="31"/>
      <c r="GK48" s="31"/>
      <c r="GL48" s="31"/>
      <c r="GM48" s="31"/>
      <c r="GN48" s="31"/>
      <c r="GO48" s="31"/>
      <c r="GP48" s="31"/>
      <c r="GQ48" s="31"/>
      <c r="GR48" s="31"/>
      <c r="GS48" s="31"/>
      <c r="GT48" s="31"/>
      <c r="GU48" s="31"/>
      <c r="GV48" s="31"/>
      <c r="GW48" s="31"/>
      <c r="GX48" s="31"/>
      <c r="GY48" s="31"/>
      <c r="GZ48" s="31"/>
      <c r="HA48" s="31"/>
      <c r="HB48" s="31"/>
      <c r="HC48" s="31"/>
      <c r="HD48" s="31"/>
      <c r="HE48" s="31"/>
      <c r="HF48" s="31"/>
      <c r="HG48" s="31"/>
      <c r="HH48" s="31"/>
      <c r="HI48" s="31"/>
      <c r="HJ48" s="31"/>
      <c r="HK48" s="31"/>
      <c r="HL48" s="31"/>
      <c r="HM48" s="31"/>
      <c r="HN48" s="31"/>
      <c r="HO48" s="31"/>
      <c r="HP48" s="31"/>
      <c r="HQ48" s="31"/>
      <c r="HR48" s="31"/>
      <c r="HS48" s="31"/>
      <c r="HT48" s="31"/>
      <c r="HU48" s="31"/>
      <c r="HV48" s="31"/>
      <c r="HW48" s="31"/>
      <c r="HX48" s="31"/>
      <c r="HY48" s="31"/>
      <c r="HZ48" s="31"/>
      <c r="IA48" s="31"/>
      <c r="IB48" s="31"/>
      <c r="IC48" s="31"/>
      <c r="ID48" s="31"/>
      <c r="IE48" s="31"/>
      <c r="IF48" s="31"/>
      <c r="IG48" s="31"/>
      <c r="IH48" s="31"/>
      <c r="II48" s="31"/>
      <c r="IJ48" s="31"/>
      <c r="IK48" s="31"/>
      <c r="IL48" s="31"/>
      <c r="IM48" s="31"/>
      <c r="IN48" s="31"/>
      <c r="IO48" s="31"/>
      <c r="IP48" s="31"/>
      <c r="IQ48" s="31"/>
      <c r="IR48" s="31"/>
      <c r="IS48" s="31"/>
      <c r="IT48" s="31"/>
      <c r="IU48" s="31"/>
      <c r="IV48" s="31"/>
      <c r="IW48" s="31"/>
      <c r="IX48" s="31"/>
      <c r="IY48" s="31"/>
      <c r="IZ48" s="31"/>
      <c r="JA48" s="31"/>
      <c r="JB48" s="31"/>
      <c r="JC48" s="31"/>
      <c r="JD48" s="31"/>
      <c r="JE48" s="31"/>
      <c r="JF48" s="31"/>
      <c r="JG48" s="31"/>
      <c r="JH48" s="31"/>
      <c r="JI48" s="31"/>
      <c r="JJ48" s="31"/>
      <c r="JK48" s="31"/>
      <c r="JL48" s="31"/>
      <c r="JM48" s="31"/>
      <c r="JN48" s="31"/>
      <c r="JO48" s="31"/>
      <c r="JP48" s="31"/>
      <c r="JQ48" s="31"/>
      <c r="JR48" s="31"/>
      <c r="JS48" s="31"/>
      <c r="JT48" s="31"/>
      <c r="JU48" s="31"/>
      <c r="JV48" s="31"/>
      <c r="JW48" s="31"/>
      <c r="JX48" s="31"/>
      <c r="JY48" s="31"/>
      <c r="JZ48" s="31"/>
      <c r="KA48" s="31"/>
      <c r="KB48" s="31"/>
      <c r="KC48" s="31"/>
      <c r="KD48" s="31"/>
      <c r="KE48" s="31"/>
      <c r="KF48" s="31"/>
      <c r="KG48" s="31"/>
      <c r="KH48" s="31"/>
      <c r="KI48" s="31"/>
      <c r="KJ48" s="31"/>
      <c r="KK48" s="31"/>
      <c r="KL48" s="31"/>
      <c r="KM48" s="31"/>
      <c r="KN48" s="31"/>
      <c r="KO48" s="31"/>
      <c r="KP48" s="31"/>
      <c r="KQ48" s="31"/>
      <c r="KR48" s="31"/>
      <c r="KS48" s="31"/>
      <c r="KT48" s="31"/>
      <c r="KU48" s="31"/>
      <c r="KV48" s="31"/>
      <c r="KW48" s="31"/>
      <c r="KX48" s="31"/>
      <c r="KY48" s="31"/>
      <c r="KZ48" s="31"/>
      <c r="LA48" s="31"/>
      <c r="LB48" s="31"/>
      <c r="LC48" s="31"/>
      <c r="LD48" s="31"/>
      <c r="LE48" s="31"/>
      <c r="LF48" s="31"/>
      <c r="LG48" s="31"/>
      <c r="LH48" s="31"/>
      <c r="LI48" s="31"/>
      <c r="LJ48" s="31"/>
      <c r="LK48" s="31"/>
      <c r="LL48" s="31"/>
      <c r="LM48" s="31"/>
      <c r="LN48" s="31"/>
      <c r="LO48" s="31"/>
      <c r="LP48" s="31"/>
      <c r="LQ48" s="31"/>
      <c r="LR48" s="31"/>
      <c r="LS48" s="31"/>
      <c r="LT48" s="31"/>
      <c r="LU48" s="31"/>
      <c r="LV48" s="31"/>
    </row>
    <row r="49" spans="1:334" ht="45.75" thickBot="1" x14ac:dyDescent="0.3">
      <c r="A49" s="5" t="s">
        <v>19</v>
      </c>
      <c r="B49" s="13" t="s">
        <v>38</v>
      </c>
      <c r="C49" s="13" t="s">
        <v>89</v>
      </c>
      <c r="D49" s="5" t="s">
        <v>180</v>
      </c>
      <c r="E49" s="99">
        <v>40973</v>
      </c>
      <c r="F49" s="101" t="s">
        <v>80</v>
      </c>
      <c r="G49" s="103">
        <v>200000</v>
      </c>
      <c r="H49" s="3" t="s">
        <v>77</v>
      </c>
      <c r="I49" s="5" t="s">
        <v>24</v>
      </c>
      <c r="J49" s="3"/>
    </row>
    <row r="50" spans="1:334" s="29" customFormat="1" ht="45" x14ac:dyDescent="0.25">
      <c r="A50" s="54" t="s">
        <v>19</v>
      </c>
      <c r="B50" s="55" t="s">
        <v>40</v>
      </c>
      <c r="C50" s="55" t="s">
        <v>141</v>
      </c>
      <c r="D50" s="56" t="s">
        <v>180</v>
      </c>
      <c r="E50" s="57">
        <v>40981</v>
      </c>
      <c r="F50" s="55" t="s">
        <v>80</v>
      </c>
      <c r="G50" s="58">
        <v>166270</v>
      </c>
      <c r="H50" s="56" t="s">
        <v>77</v>
      </c>
      <c r="I50" s="56" t="s">
        <v>21</v>
      </c>
      <c r="J50" s="56"/>
      <c r="K50" s="83" t="s">
        <v>237</v>
      </c>
      <c r="L50" s="31"/>
      <c r="M50" s="31"/>
      <c r="N50" s="31"/>
      <c r="O50" s="31"/>
      <c r="P50" s="31"/>
      <c r="Q50" s="31"/>
      <c r="R50" s="31"/>
      <c r="S50" s="31"/>
      <c r="T50" s="31"/>
      <c r="U50" s="31"/>
      <c r="V50" s="31"/>
      <c r="W50" s="31"/>
      <c r="X50" s="31"/>
      <c r="Y50" s="31"/>
      <c r="Z50" s="31"/>
      <c r="AA50" s="31"/>
      <c r="AB50" s="31"/>
      <c r="AC50" s="31"/>
      <c r="AD50" s="31"/>
      <c r="AE50" s="31"/>
      <c r="AF50" s="31"/>
      <c r="AG50" s="31"/>
      <c r="AH50" s="31"/>
      <c r="AI50" s="31"/>
      <c r="AJ50" s="31"/>
      <c r="AK50" s="31"/>
      <c r="AL50" s="31"/>
      <c r="AM50" s="31"/>
      <c r="AN50" s="31"/>
      <c r="AO50" s="31"/>
      <c r="AP50" s="31"/>
      <c r="AQ50" s="31"/>
      <c r="AR50" s="31"/>
      <c r="AS50" s="31"/>
      <c r="AT50" s="31"/>
      <c r="AU50" s="31"/>
      <c r="AV50" s="31"/>
      <c r="AW50" s="31"/>
      <c r="AX50" s="31"/>
      <c r="AY50" s="31"/>
      <c r="AZ50" s="31"/>
      <c r="BA50" s="31"/>
      <c r="BB50" s="31"/>
      <c r="BC50" s="31"/>
      <c r="BD50" s="31"/>
      <c r="BE50" s="31"/>
      <c r="BF50" s="31"/>
      <c r="BG50" s="31"/>
      <c r="BH50" s="31"/>
      <c r="BI50" s="31"/>
      <c r="BJ50" s="31"/>
      <c r="BK50" s="31"/>
      <c r="BL50" s="31"/>
      <c r="BM50" s="31"/>
      <c r="BN50" s="31"/>
      <c r="BO50" s="31"/>
      <c r="BP50" s="31"/>
      <c r="BQ50" s="31"/>
      <c r="BR50" s="31"/>
      <c r="BS50" s="31"/>
      <c r="BT50" s="31"/>
      <c r="BU50" s="31"/>
      <c r="BV50" s="31"/>
      <c r="BW50" s="31"/>
      <c r="BX50" s="31"/>
      <c r="BY50" s="31"/>
      <c r="BZ50" s="31"/>
      <c r="CA50" s="31"/>
      <c r="CB50" s="31"/>
      <c r="CC50" s="31"/>
      <c r="CD50" s="31"/>
      <c r="CE50" s="31"/>
      <c r="CF50" s="31"/>
      <c r="CG50" s="31"/>
      <c r="CH50" s="31"/>
      <c r="CI50" s="31"/>
      <c r="CJ50" s="31"/>
      <c r="CK50" s="31"/>
      <c r="CL50" s="31"/>
      <c r="CM50" s="31"/>
      <c r="CN50" s="31"/>
      <c r="CO50" s="31"/>
      <c r="CP50" s="31"/>
      <c r="CQ50" s="31"/>
      <c r="CR50" s="31"/>
      <c r="CS50" s="31"/>
      <c r="CT50" s="31"/>
      <c r="CU50" s="31"/>
      <c r="CV50" s="31"/>
      <c r="CW50" s="31"/>
      <c r="CX50" s="31"/>
      <c r="CY50" s="31"/>
      <c r="CZ50" s="31"/>
      <c r="DA50" s="31"/>
      <c r="DB50" s="31"/>
      <c r="DC50" s="31"/>
      <c r="DD50" s="31"/>
      <c r="DE50" s="31"/>
      <c r="DF50" s="31"/>
      <c r="DG50" s="31"/>
      <c r="DH50" s="31"/>
      <c r="DI50" s="31"/>
      <c r="DJ50" s="31"/>
      <c r="DK50" s="31"/>
      <c r="DL50" s="31"/>
      <c r="DM50" s="31"/>
      <c r="DN50" s="31"/>
      <c r="DO50" s="31"/>
      <c r="DP50" s="31"/>
      <c r="DQ50" s="31"/>
      <c r="DR50" s="31"/>
      <c r="DS50" s="31"/>
      <c r="DT50" s="31"/>
      <c r="DU50" s="31"/>
      <c r="DV50" s="31"/>
      <c r="DW50" s="31"/>
      <c r="DX50" s="31"/>
      <c r="DY50" s="31"/>
      <c r="DZ50" s="31"/>
      <c r="EA50" s="31"/>
      <c r="EB50" s="31"/>
      <c r="EC50" s="31"/>
      <c r="ED50" s="31"/>
      <c r="EE50" s="31"/>
      <c r="EF50" s="31"/>
      <c r="EG50" s="31"/>
      <c r="EH50" s="31"/>
      <c r="EI50" s="31"/>
      <c r="EJ50" s="31"/>
      <c r="EK50" s="31"/>
      <c r="EL50" s="31"/>
      <c r="EM50" s="31"/>
      <c r="EN50" s="31"/>
      <c r="EO50" s="31"/>
      <c r="EP50" s="31"/>
      <c r="EQ50" s="31"/>
      <c r="ER50" s="31"/>
      <c r="ES50" s="31"/>
      <c r="ET50" s="31"/>
      <c r="EU50" s="31"/>
      <c r="EV50" s="31"/>
      <c r="EW50" s="31"/>
      <c r="EX50" s="31"/>
      <c r="EY50" s="31"/>
      <c r="EZ50" s="31"/>
      <c r="FA50" s="31"/>
      <c r="FB50" s="31"/>
      <c r="FC50" s="31"/>
      <c r="FD50" s="31"/>
      <c r="FE50" s="31"/>
      <c r="FF50" s="31"/>
      <c r="FG50" s="31"/>
      <c r="FH50" s="31"/>
      <c r="FI50" s="31"/>
      <c r="FJ50" s="31"/>
      <c r="FK50" s="31"/>
      <c r="FL50" s="31"/>
      <c r="FM50" s="31"/>
      <c r="FN50" s="31"/>
      <c r="FO50" s="31"/>
      <c r="FP50" s="31"/>
      <c r="FQ50" s="31"/>
      <c r="FR50" s="31"/>
      <c r="FS50" s="31"/>
      <c r="FT50" s="31"/>
      <c r="FU50" s="31"/>
      <c r="FV50" s="31"/>
      <c r="FW50" s="31"/>
      <c r="FX50" s="31"/>
      <c r="FY50" s="31"/>
      <c r="FZ50" s="31"/>
      <c r="GA50" s="31"/>
      <c r="GB50" s="31"/>
      <c r="GC50" s="31"/>
      <c r="GD50" s="31"/>
      <c r="GE50" s="31"/>
      <c r="GF50" s="31"/>
      <c r="GG50" s="31"/>
      <c r="GH50" s="31"/>
      <c r="GI50" s="31"/>
      <c r="GJ50" s="31"/>
      <c r="GK50" s="31"/>
      <c r="GL50" s="31"/>
      <c r="GM50" s="31"/>
      <c r="GN50" s="31"/>
      <c r="GO50" s="31"/>
      <c r="GP50" s="31"/>
      <c r="GQ50" s="31"/>
      <c r="GR50" s="31"/>
      <c r="GS50" s="31"/>
      <c r="GT50" s="31"/>
      <c r="GU50" s="31"/>
      <c r="GV50" s="31"/>
      <c r="GW50" s="31"/>
      <c r="GX50" s="31"/>
      <c r="GY50" s="31"/>
      <c r="GZ50" s="31"/>
      <c r="HA50" s="31"/>
      <c r="HB50" s="31"/>
      <c r="HC50" s="31"/>
      <c r="HD50" s="31"/>
      <c r="HE50" s="31"/>
      <c r="HF50" s="31"/>
      <c r="HG50" s="31"/>
      <c r="HH50" s="31"/>
      <c r="HI50" s="31"/>
      <c r="HJ50" s="31"/>
      <c r="HK50" s="31"/>
      <c r="HL50" s="31"/>
      <c r="HM50" s="31"/>
      <c r="HN50" s="31"/>
      <c r="HO50" s="31"/>
      <c r="HP50" s="31"/>
      <c r="HQ50" s="31"/>
      <c r="HR50" s="31"/>
      <c r="HS50" s="31"/>
      <c r="HT50" s="31"/>
      <c r="HU50" s="31"/>
      <c r="HV50" s="31"/>
      <c r="HW50" s="31"/>
      <c r="HX50" s="31"/>
      <c r="HY50" s="31"/>
      <c r="HZ50" s="31"/>
      <c r="IA50" s="31"/>
      <c r="IB50" s="31"/>
      <c r="IC50" s="31"/>
      <c r="ID50" s="31"/>
      <c r="IE50" s="31"/>
      <c r="IF50" s="31"/>
      <c r="IG50" s="31"/>
      <c r="IH50" s="31"/>
      <c r="II50" s="31"/>
      <c r="IJ50" s="31"/>
      <c r="IK50" s="31"/>
      <c r="IL50" s="31"/>
      <c r="IM50" s="31"/>
      <c r="IN50" s="31"/>
      <c r="IO50" s="31"/>
      <c r="IP50" s="31"/>
      <c r="IQ50" s="31"/>
      <c r="IR50" s="31"/>
      <c r="IS50" s="31"/>
      <c r="IT50" s="31"/>
      <c r="IU50" s="31"/>
      <c r="IV50" s="31"/>
      <c r="IW50" s="31"/>
      <c r="IX50" s="31"/>
      <c r="IY50" s="31"/>
      <c r="IZ50" s="31"/>
      <c r="JA50" s="31"/>
      <c r="JB50" s="31"/>
      <c r="JC50" s="31"/>
      <c r="JD50" s="31"/>
      <c r="JE50" s="31"/>
      <c r="JF50" s="31"/>
      <c r="JG50" s="31"/>
      <c r="JH50" s="31"/>
      <c r="JI50" s="31"/>
      <c r="JJ50" s="31"/>
      <c r="JK50" s="31"/>
      <c r="JL50" s="31"/>
      <c r="JM50" s="31"/>
      <c r="JN50" s="31"/>
      <c r="JO50" s="31"/>
      <c r="JP50" s="31"/>
      <c r="JQ50" s="31"/>
      <c r="JR50" s="31"/>
      <c r="JS50" s="31"/>
      <c r="JT50" s="31"/>
      <c r="JU50" s="31"/>
      <c r="JV50" s="31"/>
      <c r="JW50" s="31"/>
      <c r="JX50" s="31"/>
      <c r="JY50" s="31"/>
      <c r="JZ50" s="31"/>
      <c r="KA50" s="31"/>
      <c r="KB50" s="31"/>
      <c r="KC50" s="31"/>
      <c r="KD50" s="31"/>
      <c r="KE50" s="31"/>
      <c r="KF50" s="31"/>
      <c r="KG50" s="31"/>
      <c r="KH50" s="31"/>
      <c r="KI50" s="31"/>
      <c r="KJ50" s="31"/>
      <c r="KK50" s="31"/>
      <c r="KL50" s="31"/>
      <c r="KM50" s="31"/>
      <c r="KN50" s="31"/>
      <c r="KO50" s="31"/>
      <c r="KP50" s="31"/>
      <c r="KQ50" s="31"/>
      <c r="KR50" s="31"/>
      <c r="KS50" s="31"/>
      <c r="KT50" s="31"/>
      <c r="KU50" s="31"/>
      <c r="KV50" s="31"/>
      <c r="KW50" s="31"/>
      <c r="KX50" s="31"/>
      <c r="KY50" s="31"/>
      <c r="KZ50" s="31"/>
      <c r="LA50" s="31"/>
      <c r="LB50" s="31"/>
      <c r="LC50" s="31"/>
      <c r="LD50" s="31"/>
      <c r="LE50" s="31"/>
      <c r="LF50" s="31"/>
      <c r="LG50" s="31"/>
      <c r="LH50" s="31"/>
      <c r="LI50" s="31"/>
      <c r="LJ50" s="31"/>
      <c r="LK50" s="31"/>
      <c r="LL50" s="31"/>
      <c r="LM50" s="31"/>
      <c r="LN50" s="31"/>
      <c r="LO50" s="31"/>
      <c r="LP50" s="31"/>
      <c r="LQ50" s="31"/>
      <c r="LR50" s="31"/>
      <c r="LS50" s="31"/>
      <c r="LT50" s="31"/>
      <c r="LU50" s="31"/>
      <c r="LV50" s="31"/>
    </row>
    <row r="51" spans="1:334" s="29" customFormat="1" ht="60" x14ac:dyDescent="0.25">
      <c r="A51" s="62" t="s">
        <v>19</v>
      </c>
      <c r="B51" s="4" t="s">
        <v>41</v>
      </c>
      <c r="C51" s="4" t="s">
        <v>128</v>
      </c>
      <c r="D51" s="2" t="s">
        <v>179</v>
      </c>
      <c r="E51" s="6">
        <v>40981</v>
      </c>
      <c r="F51" s="9" t="s">
        <v>80</v>
      </c>
      <c r="G51" s="7">
        <v>140280</v>
      </c>
      <c r="H51" s="1" t="s">
        <v>77</v>
      </c>
      <c r="I51" s="2" t="s">
        <v>21</v>
      </c>
      <c r="J51" s="1"/>
      <c r="K51" s="83" t="s">
        <v>237</v>
      </c>
      <c r="L51" s="31"/>
      <c r="M51" s="31"/>
      <c r="N51" s="31"/>
      <c r="O51" s="31"/>
      <c r="P51" s="31"/>
      <c r="Q51" s="31"/>
      <c r="R51" s="31"/>
      <c r="S51" s="31"/>
      <c r="T51" s="31"/>
      <c r="U51" s="31"/>
      <c r="V51" s="31"/>
      <c r="W51" s="31"/>
      <c r="X51" s="31"/>
      <c r="Y51" s="31"/>
      <c r="Z51" s="31"/>
      <c r="AA51" s="31"/>
      <c r="AB51" s="31"/>
      <c r="AC51" s="31"/>
      <c r="AD51" s="31"/>
      <c r="AE51" s="31"/>
      <c r="AF51" s="31"/>
      <c r="AG51" s="31"/>
      <c r="AH51" s="31"/>
      <c r="AI51" s="31"/>
      <c r="AJ51" s="31"/>
      <c r="AK51" s="31"/>
      <c r="AL51" s="31"/>
      <c r="AM51" s="31"/>
      <c r="AN51" s="31"/>
      <c r="AO51" s="31"/>
      <c r="AP51" s="31"/>
      <c r="AQ51" s="31"/>
      <c r="AR51" s="31"/>
      <c r="AS51" s="31"/>
      <c r="AT51" s="31"/>
      <c r="AU51" s="31"/>
      <c r="AV51" s="31"/>
      <c r="AW51" s="31"/>
      <c r="AX51" s="31"/>
      <c r="AY51" s="31"/>
      <c r="AZ51" s="31"/>
      <c r="BA51" s="31"/>
      <c r="BB51" s="31"/>
      <c r="BC51" s="31"/>
      <c r="BD51" s="31"/>
      <c r="BE51" s="31"/>
      <c r="BF51" s="31"/>
      <c r="BG51" s="31"/>
      <c r="BH51" s="31"/>
      <c r="BI51" s="31"/>
      <c r="BJ51" s="31"/>
      <c r="BK51" s="31"/>
      <c r="BL51" s="31"/>
      <c r="BM51" s="31"/>
      <c r="BN51" s="31"/>
      <c r="BO51" s="31"/>
      <c r="BP51" s="31"/>
      <c r="BQ51" s="31"/>
      <c r="BR51" s="31"/>
      <c r="BS51" s="31"/>
      <c r="BT51" s="31"/>
      <c r="BU51" s="31"/>
      <c r="BV51" s="31"/>
      <c r="BW51" s="31"/>
      <c r="BX51" s="31"/>
      <c r="BY51" s="31"/>
      <c r="BZ51" s="31"/>
      <c r="CA51" s="31"/>
      <c r="CB51" s="31"/>
      <c r="CC51" s="31"/>
      <c r="CD51" s="31"/>
      <c r="CE51" s="31"/>
      <c r="CF51" s="31"/>
      <c r="CG51" s="31"/>
      <c r="CH51" s="31"/>
      <c r="CI51" s="31"/>
      <c r="CJ51" s="31"/>
      <c r="CK51" s="31"/>
      <c r="CL51" s="31"/>
      <c r="CM51" s="31"/>
      <c r="CN51" s="31"/>
      <c r="CO51" s="31"/>
      <c r="CP51" s="31"/>
      <c r="CQ51" s="31"/>
      <c r="CR51" s="31"/>
      <c r="CS51" s="31"/>
      <c r="CT51" s="31"/>
      <c r="CU51" s="31"/>
      <c r="CV51" s="31"/>
      <c r="CW51" s="31"/>
      <c r="CX51" s="31"/>
      <c r="CY51" s="31"/>
      <c r="CZ51" s="31"/>
      <c r="DA51" s="31"/>
      <c r="DB51" s="31"/>
      <c r="DC51" s="31"/>
      <c r="DD51" s="31"/>
      <c r="DE51" s="31"/>
      <c r="DF51" s="31"/>
      <c r="DG51" s="31"/>
      <c r="DH51" s="31"/>
      <c r="DI51" s="31"/>
      <c r="DJ51" s="31"/>
      <c r="DK51" s="31"/>
      <c r="DL51" s="31"/>
      <c r="DM51" s="31"/>
      <c r="DN51" s="31"/>
      <c r="DO51" s="31"/>
      <c r="DP51" s="31"/>
      <c r="DQ51" s="31"/>
      <c r="DR51" s="31"/>
      <c r="DS51" s="31"/>
      <c r="DT51" s="31"/>
      <c r="DU51" s="31"/>
      <c r="DV51" s="31"/>
      <c r="DW51" s="31"/>
      <c r="DX51" s="31"/>
      <c r="DY51" s="31"/>
      <c r="DZ51" s="31"/>
      <c r="EA51" s="31"/>
      <c r="EB51" s="31"/>
      <c r="EC51" s="31"/>
      <c r="ED51" s="31"/>
      <c r="EE51" s="31"/>
      <c r="EF51" s="31"/>
      <c r="EG51" s="31"/>
      <c r="EH51" s="31"/>
      <c r="EI51" s="31"/>
      <c r="EJ51" s="31"/>
      <c r="EK51" s="31"/>
      <c r="EL51" s="31"/>
      <c r="EM51" s="31"/>
      <c r="EN51" s="31"/>
      <c r="EO51" s="31"/>
      <c r="EP51" s="31"/>
      <c r="EQ51" s="31"/>
      <c r="ER51" s="31"/>
      <c r="ES51" s="31"/>
      <c r="ET51" s="31"/>
      <c r="EU51" s="31"/>
      <c r="EV51" s="31"/>
      <c r="EW51" s="31"/>
      <c r="EX51" s="31"/>
      <c r="EY51" s="31"/>
      <c r="EZ51" s="31"/>
      <c r="FA51" s="31"/>
      <c r="FB51" s="31"/>
      <c r="FC51" s="31"/>
      <c r="FD51" s="31"/>
      <c r="FE51" s="31"/>
      <c r="FF51" s="31"/>
      <c r="FG51" s="31"/>
      <c r="FH51" s="31"/>
      <c r="FI51" s="31"/>
      <c r="FJ51" s="31"/>
      <c r="FK51" s="31"/>
      <c r="FL51" s="31"/>
      <c r="FM51" s="31"/>
      <c r="FN51" s="31"/>
      <c r="FO51" s="31"/>
      <c r="FP51" s="31"/>
      <c r="FQ51" s="31"/>
      <c r="FR51" s="31"/>
      <c r="FS51" s="31"/>
      <c r="FT51" s="31"/>
      <c r="FU51" s="31"/>
      <c r="FV51" s="31"/>
      <c r="FW51" s="31"/>
      <c r="FX51" s="31"/>
      <c r="FY51" s="31"/>
      <c r="FZ51" s="31"/>
      <c r="GA51" s="31"/>
      <c r="GB51" s="31"/>
      <c r="GC51" s="31"/>
      <c r="GD51" s="31"/>
      <c r="GE51" s="31"/>
      <c r="GF51" s="31"/>
      <c r="GG51" s="31"/>
      <c r="GH51" s="31"/>
      <c r="GI51" s="31"/>
      <c r="GJ51" s="31"/>
      <c r="GK51" s="31"/>
      <c r="GL51" s="31"/>
      <c r="GM51" s="31"/>
      <c r="GN51" s="31"/>
      <c r="GO51" s="31"/>
      <c r="GP51" s="31"/>
      <c r="GQ51" s="31"/>
      <c r="GR51" s="31"/>
      <c r="GS51" s="31"/>
      <c r="GT51" s="31"/>
      <c r="GU51" s="31"/>
      <c r="GV51" s="31"/>
      <c r="GW51" s="31"/>
      <c r="GX51" s="31"/>
      <c r="GY51" s="31"/>
      <c r="GZ51" s="31"/>
      <c r="HA51" s="31"/>
      <c r="HB51" s="31"/>
      <c r="HC51" s="31"/>
      <c r="HD51" s="31"/>
      <c r="HE51" s="31"/>
      <c r="HF51" s="31"/>
      <c r="HG51" s="31"/>
      <c r="HH51" s="31"/>
      <c r="HI51" s="31"/>
      <c r="HJ51" s="31"/>
      <c r="HK51" s="31"/>
      <c r="HL51" s="31"/>
      <c r="HM51" s="31"/>
      <c r="HN51" s="31"/>
      <c r="HO51" s="31"/>
      <c r="HP51" s="31"/>
      <c r="HQ51" s="31"/>
      <c r="HR51" s="31"/>
      <c r="HS51" s="31"/>
      <c r="HT51" s="31"/>
      <c r="HU51" s="31"/>
      <c r="HV51" s="31"/>
      <c r="HW51" s="31"/>
      <c r="HX51" s="31"/>
      <c r="HY51" s="31"/>
      <c r="HZ51" s="31"/>
      <c r="IA51" s="31"/>
      <c r="IB51" s="31"/>
      <c r="IC51" s="31"/>
      <c r="ID51" s="31"/>
      <c r="IE51" s="31"/>
      <c r="IF51" s="31"/>
      <c r="IG51" s="31"/>
      <c r="IH51" s="31"/>
      <c r="II51" s="31"/>
      <c r="IJ51" s="31"/>
      <c r="IK51" s="31"/>
      <c r="IL51" s="31"/>
      <c r="IM51" s="31"/>
      <c r="IN51" s="31"/>
      <c r="IO51" s="31"/>
      <c r="IP51" s="31"/>
      <c r="IQ51" s="31"/>
      <c r="IR51" s="31"/>
      <c r="IS51" s="31"/>
      <c r="IT51" s="31"/>
      <c r="IU51" s="31"/>
      <c r="IV51" s="31"/>
      <c r="IW51" s="31"/>
      <c r="IX51" s="31"/>
      <c r="IY51" s="31"/>
      <c r="IZ51" s="31"/>
      <c r="JA51" s="31"/>
      <c r="JB51" s="31"/>
      <c r="JC51" s="31"/>
      <c r="JD51" s="31"/>
      <c r="JE51" s="31"/>
      <c r="JF51" s="31"/>
      <c r="JG51" s="31"/>
      <c r="JH51" s="31"/>
      <c r="JI51" s="31"/>
      <c r="JJ51" s="31"/>
      <c r="JK51" s="31"/>
      <c r="JL51" s="31"/>
      <c r="JM51" s="31"/>
      <c r="JN51" s="31"/>
      <c r="JO51" s="31"/>
      <c r="JP51" s="31"/>
      <c r="JQ51" s="31"/>
      <c r="JR51" s="31"/>
      <c r="JS51" s="31"/>
      <c r="JT51" s="31"/>
      <c r="JU51" s="31"/>
      <c r="JV51" s="31"/>
      <c r="JW51" s="31"/>
      <c r="JX51" s="31"/>
      <c r="JY51" s="31"/>
      <c r="JZ51" s="31"/>
      <c r="KA51" s="31"/>
      <c r="KB51" s="31"/>
      <c r="KC51" s="31"/>
      <c r="KD51" s="31"/>
      <c r="KE51" s="31"/>
      <c r="KF51" s="31"/>
      <c r="KG51" s="31"/>
      <c r="KH51" s="31"/>
      <c r="KI51" s="31"/>
      <c r="KJ51" s="31"/>
      <c r="KK51" s="31"/>
      <c r="KL51" s="31"/>
      <c r="KM51" s="31"/>
      <c r="KN51" s="31"/>
      <c r="KO51" s="31"/>
      <c r="KP51" s="31"/>
      <c r="KQ51" s="31"/>
      <c r="KR51" s="31"/>
      <c r="KS51" s="31"/>
      <c r="KT51" s="31"/>
      <c r="KU51" s="31"/>
      <c r="KV51" s="31"/>
      <c r="KW51" s="31"/>
      <c r="KX51" s="31"/>
      <c r="KY51" s="31"/>
      <c r="KZ51" s="31"/>
      <c r="LA51" s="31"/>
      <c r="LB51" s="31"/>
      <c r="LC51" s="31"/>
      <c r="LD51" s="31"/>
      <c r="LE51" s="31"/>
      <c r="LF51" s="31"/>
      <c r="LG51" s="31"/>
      <c r="LH51" s="31"/>
      <c r="LI51" s="31"/>
      <c r="LJ51" s="31"/>
      <c r="LK51" s="31"/>
      <c r="LL51" s="31"/>
      <c r="LM51" s="31"/>
      <c r="LN51" s="31"/>
      <c r="LO51" s="31"/>
      <c r="LP51" s="31"/>
      <c r="LQ51" s="31"/>
      <c r="LR51" s="31"/>
      <c r="LS51" s="31"/>
      <c r="LT51" s="31"/>
      <c r="LU51" s="31"/>
      <c r="LV51" s="31"/>
    </row>
    <row r="52" spans="1:334" s="29" customFormat="1" ht="30" x14ac:dyDescent="0.25">
      <c r="A52" s="59" t="s">
        <v>25</v>
      </c>
      <c r="B52" s="34" t="s">
        <v>150</v>
      </c>
      <c r="C52" s="34" t="s">
        <v>158</v>
      </c>
      <c r="D52" s="33" t="s">
        <v>179</v>
      </c>
      <c r="E52" s="35">
        <v>41057</v>
      </c>
      <c r="F52" s="34" t="s">
        <v>80</v>
      </c>
      <c r="G52" s="36">
        <v>119933</v>
      </c>
      <c r="H52" s="33" t="s">
        <v>77</v>
      </c>
      <c r="I52" s="33" t="s">
        <v>24</v>
      </c>
      <c r="J52" s="33"/>
      <c r="K52" s="83" t="s">
        <v>237</v>
      </c>
      <c r="L52" s="31"/>
      <c r="M52" s="31"/>
      <c r="N52" s="31"/>
      <c r="O52" s="31"/>
      <c r="P52" s="31"/>
      <c r="Q52" s="31"/>
      <c r="R52" s="31"/>
      <c r="S52" s="31"/>
      <c r="T52" s="31"/>
      <c r="U52" s="31"/>
      <c r="V52" s="31"/>
      <c r="W52" s="31"/>
      <c r="X52" s="31"/>
      <c r="Y52" s="31"/>
      <c r="Z52" s="31"/>
      <c r="AA52" s="31"/>
      <c r="AB52" s="31"/>
      <c r="AC52" s="31"/>
      <c r="AD52" s="31"/>
      <c r="AE52" s="31"/>
      <c r="AF52" s="31"/>
      <c r="AG52" s="31"/>
      <c r="AH52" s="31"/>
      <c r="AI52" s="31"/>
      <c r="AJ52" s="31"/>
      <c r="AK52" s="31"/>
      <c r="AL52" s="31"/>
      <c r="AM52" s="31"/>
      <c r="AN52" s="31"/>
      <c r="AO52" s="31"/>
      <c r="AP52" s="31"/>
      <c r="AQ52" s="31"/>
      <c r="AR52" s="31"/>
      <c r="AS52" s="31"/>
      <c r="AT52" s="31"/>
      <c r="AU52" s="31"/>
      <c r="AV52" s="31"/>
      <c r="AW52" s="31"/>
      <c r="AX52" s="31"/>
      <c r="AY52" s="31"/>
      <c r="AZ52" s="31"/>
      <c r="BA52" s="31"/>
      <c r="BB52" s="31"/>
      <c r="BC52" s="31"/>
      <c r="BD52" s="31"/>
      <c r="BE52" s="31"/>
      <c r="BF52" s="31"/>
      <c r="BG52" s="31"/>
      <c r="BH52" s="31"/>
      <c r="BI52" s="31"/>
      <c r="BJ52" s="31"/>
      <c r="BK52" s="31"/>
      <c r="BL52" s="31"/>
      <c r="BM52" s="31"/>
      <c r="BN52" s="31"/>
      <c r="BO52" s="31"/>
      <c r="BP52" s="31"/>
      <c r="BQ52" s="31"/>
      <c r="BR52" s="31"/>
      <c r="BS52" s="31"/>
      <c r="BT52" s="31"/>
      <c r="BU52" s="31"/>
      <c r="BV52" s="31"/>
      <c r="BW52" s="31"/>
      <c r="BX52" s="31"/>
      <c r="BY52" s="31"/>
      <c r="BZ52" s="31"/>
      <c r="CA52" s="31"/>
      <c r="CB52" s="31"/>
      <c r="CC52" s="31"/>
      <c r="CD52" s="31"/>
      <c r="CE52" s="31"/>
      <c r="CF52" s="31"/>
      <c r="CG52" s="31"/>
      <c r="CH52" s="31"/>
      <c r="CI52" s="31"/>
      <c r="CJ52" s="31"/>
      <c r="CK52" s="31"/>
      <c r="CL52" s="31"/>
      <c r="CM52" s="31"/>
      <c r="CN52" s="31"/>
      <c r="CO52" s="31"/>
      <c r="CP52" s="31"/>
      <c r="CQ52" s="31"/>
      <c r="CR52" s="31"/>
      <c r="CS52" s="31"/>
      <c r="CT52" s="31"/>
      <c r="CU52" s="31"/>
      <c r="CV52" s="31"/>
      <c r="CW52" s="31"/>
      <c r="CX52" s="31"/>
      <c r="CY52" s="31"/>
      <c r="CZ52" s="31"/>
      <c r="DA52" s="31"/>
      <c r="DB52" s="31"/>
      <c r="DC52" s="31"/>
      <c r="DD52" s="31"/>
      <c r="DE52" s="31"/>
      <c r="DF52" s="31"/>
      <c r="DG52" s="31"/>
      <c r="DH52" s="31"/>
      <c r="DI52" s="31"/>
      <c r="DJ52" s="31"/>
      <c r="DK52" s="31"/>
      <c r="DL52" s="31"/>
      <c r="DM52" s="31"/>
      <c r="DN52" s="31"/>
      <c r="DO52" s="31"/>
      <c r="DP52" s="31"/>
      <c r="DQ52" s="31"/>
      <c r="DR52" s="31"/>
      <c r="DS52" s="31"/>
      <c r="DT52" s="31"/>
      <c r="DU52" s="31"/>
      <c r="DV52" s="31"/>
      <c r="DW52" s="31"/>
      <c r="DX52" s="31"/>
      <c r="DY52" s="31"/>
      <c r="DZ52" s="31"/>
      <c r="EA52" s="31"/>
      <c r="EB52" s="31"/>
      <c r="EC52" s="31"/>
      <c r="ED52" s="31"/>
      <c r="EE52" s="31"/>
      <c r="EF52" s="31"/>
      <c r="EG52" s="31"/>
      <c r="EH52" s="31"/>
      <c r="EI52" s="31"/>
      <c r="EJ52" s="31"/>
      <c r="EK52" s="31"/>
      <c r="EL52" s="31"/>
      <c r="EM52" s="31"/>
      <c r="EN52" s="31"/>
      <c r="EO52" s="31"/>
      <c r="EP52" s="31"/>
      <c r="EQ52" s="31"/>
      <c r="ER52" s="31"/>
      <c r="ES52" s="31"/>
      <c r="ET52" s="31"/>
      <c r="EU52" s="31"/>
      <c r="EV52" s="31"/>
      <c r="EW52" s="31"/>
      <c r="EX52" s="31"/>
      <c r="EY52" s="31"/>
      <c r="EZ52" s="31"/>
      <c r="FA52" s="31"/>
      <c r="FB52" s="31"/>
      <c r="FC52" s="31"/>
      <c r="FD52" s="31"/>
      <c r="FE52" s="31"/>
      <c r="FF52" s="31"/>
      <c r="FG52" s="31"/>
      <c r="FH52" s="31"/>
      <c r="FI52" s="31"/>
      <c r="FJ52" s="31"/>
      <c r="FK52" s="31"/>
      <c r="FL52" s="31"/>
      <c r="FM52" s="31"/>
      <c r="FN52" s="31"/>
      <c r="FO52" s="31"/>
      <c r="FP52" s="31"/>
      <c r="FQ52" s="31"/>
      <c r="FR52" s="31"/>
      <c r="FS52" s="31"/>
      <c r="FT52" s="31"/>
      <c r="FU52" s="31"/>
      <c r="FV52" s="31"/>
      <c r="FW52" s="31"/>
      <c r="FX52" s="31"/>
      <c r="FY52" s="31"/>
      <c r="FZ52" s="31"/>
      <c r="GA52" s="31"/>
      <c r="GB52" s="31"/>
      <c r="GC52" s="31"/>
      <c r="GD52" s="31"/>
      <c r="GE52" s="31"/>
      <c r="GF52" s="31"/>
      <c r="GG52" s="31"/>
      <c r="GH52" s="31"/>
      <c r="GI52" s="31"/>
      <c r="GJ52" s="31"/>
      <c r="GK52" s="31"/>
      <c r="GL52" s="31"/>
      <c r="GM52" s="31"/>
      <c r="GN52" s="31"/>
      <c r="GO52" s="31"/>
      <c r="GP52" s="31"/>
      <c r="GQ52" s="31"/>
      <c r="GR52" s="31"/>
      <c r="GS52" s="31"/>
      <c r="GT52" s="31"/>
      <c r="GU52" s="31"/>
      <c r="GV52" s="31"/>
      <c r="GW52" s="31"/>
      <c r="GX52" s="31"/>
      <c r="GY52" s="31"/>
      <c r="GZ52" s="31"/>
      <c r="HA52" s="31"/>
      <c r="HB52" s="31"/>
      <c r="HC52" s="31"/>
      <c r="HD52" s="31"/>
      <c r="HE52" s="31"/>
      <c r="HF52" s="31"/>
      <c r="HG52" s="31"/>
      <c r="HH52" s="31"/>
      <c r="HI52" s="31"/>
      <c r="HJ52" s="31"/>
      <c r="HK52" s="31"/>
      <c r="HL52" s="31"/>
      <c r="HM52" s="31"/>
      <c r="HN52" s="31"/>
      <c r="HO52" s="31"/>
      <c r="HP52" s="31"/>
      <c r="HQ52" s="31"/>
      <c r="HR52" s="31"/>
      <c r="HS52" s="31"/>
      <c r="HT52" s="31"/>
      <c r="HU52" s="31"/>
      <c r="HV52" s="31"/>
      <c r="HW52" s="31"/>
      <c r="HX52" s="31"/>
      <c r="HY52" s="31"/>
      <c r="HZ52" s="31"/>
      <c r="IA52" s="31"/>
      <c r="IB52" s="31"/>
      <c r="IC52" s="31"/>
      <c r="ID52" s="31"/>
      <c r="IE52" s="31"/>
      <c r="IF52" s="31"/>
      <c r="IG52" s="31"/>
      <c r="IH52" s="31"/>
      <c r="II52" s="31"/>
      <c r="IJ52" s="31"/>
      <c r="IK52" s="31"/>
      <c r="IL52" s="31"/>
      <c r="IM52" s="31"/>
      <c r="IN52" s="31"/>
      <c r="IO52" s="31"/>
      <c r="IP52" s="31"/>
      <c r="IQ52" s="31"/>
      <c r="IR52" s="31"/>
      <c r="IS52" s="31"/>
      <c r="IT52" s="31"/>
      <c r="IU52" s="31"/>
      <c r="IV52" s="31"/>
      <c r="IW52" s="31"/>
      <c r="IX52" s="31"/>
      <c r="IY52" s="31"/>
      <c r="IZ52" s="31"/>
      <c r="JA52" s="31"/>
      <c r="JB52" s="31"/>
      <c r="JC52" s="31"/>
      <c r="JD52" s="31"/>
      <c r="JE52" s="31"/>
      <c r="JF52" s="31"/>
      <c r="JG52" s="31"/>
      <c r="JH52" s="31"/>
      <c r="JI52" s="31"/>
      <c r="JJ52" s="31"/>
      <c r="JK52" s="31"/>
      <c r="JL52" s="31"/>
      <c r="JM52" s="31"/>
      <c r="JN52" s="31"/>
      <c r="JO52" s="31"/>
      <c r="JP52" s="31"/>
      <c r="JQ52" s="31"/>
      <c r="JR52" s="31"/>
      <c r="JS52" s="31"/>
      <c r="JT52" s="31"/>
      <c r="JU52" s="31"/>
      <c r="JV52" s="31"/>
      <c r="JW52" s="31"/>
      <c r="JX52" s="31"/>
      <c r="JY52" s="31"/>
      <c r="JZ52" s="31"/>
      <c r="KA52" s="31"/>
      <c r="KB52" s="31"/>
      <c r="KC52" s="31"/>
      <c r="KD52" s="31"/>
      <c r="KE52" s="31"/>
      <c r="KF52" s="31"/>
      <c r="KG52" s="31"/>
      <c r="KH52" s="31"/>
      <c r="KI52" s="31"/>
      <c r="KJ52" s="31"/>
      <c r="KK52" s="31"/>
      <c r="KL52" s="31"/>
      <c r="KM52" s="31"/>
      <c r="KN52" s="31"/>
      <c r="KO52" s="31"/>
      <c r="KP52" s="31"/>
      <c r="KQ52" s="31"/>
      <c r="KR52" s="31"/>
      <c r="KS52" s="31"/>
      <c r="KT52" s="31"/>
      <c r="KU52" s="31"/>
      <c r="KV52" s="31"/>
      <c r="KW52" s="31"/>
      <c r="KX52" s="31"/>
      <c r="KY52" s="31"/>
      <c r="KZ52" s="31"/>
      <c r="LA52" s="31"/>
      <c r="LB52" s="31"/>
      <c r="LC52" s="31"/>
      <c r="LD52" s="31"/>
      <c r="LE52" s="31"/>
      <c r="LF52" s="31"/>
      <c r="LG52" s="31"/>
      <c r="LH52" s="31"/>
      <c r="LI52" s="31"/>
      <c r="LJ52" s="31"/>
      <c r="LK52" s="31"/>
      <c r="LL52" s="31"/>
      <c r="LM52" s="31"/>
      <c r="LN52" s="31"/>
      <c r="LO52" s="31"/>
      <c r="LP52" s="31"/>
      <c r="LQ52" s="31"/>
      <c r="LR52" s="31"/>
      <c r="LS52" s="31"/>
      <c r="LT52" s="31"/>
      <c r="LU52" s="31"/>
      <c r="LV52" s="31"/>
    </row>
    <row r="53" spans="1:334" s="29" customFormat="1" ht="30" x14ac:dyDescent="0.25">
      <c r="A53" s="59" t="s">
        <v>25</v>
      </c>
      <c r="B53" s="34" t="s">
        <v>27</v>
      </c>
      <c r="C53" s="41" t="s">
        <v>155</v>
      </c>
      <c r="D53" s="33" t="s">
        <v>182</v>
      </c>
      <c r="E53" s="35">
        <v>41060</v>
      </c>
      <c r="F53" s="34" t="s">
        <v>80</v>
      </c>
      <c r="G53" s="36">
        <v>40560</v>
      </c>
      <c r="H53" s="33" t="s">
        <v>77</v>
      </c>
      <c r="I53" s="34" t="s">
        <v>104</v>
      </c>
      <c r="J53" s="33"/>
      <c r="K53" s="83" t="s">
        <v>237</v>
      </c>
      <c r="L53" s="31"/>
      <c r="M53" s="31"/>
      <c r="N53" s="31"/>
      <c r="O53" s="31"/>
      <c r="P53" s="31"/>
      <c r="Q53" s="31"/>
      <c r="R53" s="31"/>
      <c r="S53" s="31"/>
      <c r="T53" s="31"/>
      <c r="U53" s="31"/>
      <c r="V53" s="31"/>
      <c r="W53" s="31"/>
      <c r="X53" s="31"/>
      <c r="Y53" s="31"/>
      <c r="Z53" s="31"/>
      <c r="AA53" s="31"/>
      <c r="AB53" s="31"/>
      <c r="AC53" s="31"/>
      <c r="AD53" s="31"/>
      <c r="AE53" s="31"/>
      <c r="AF53" s="31"/>
      <c r="AG53" s="31"/>
      <c r="AH53" s="31"/>
      <c r="AI53" s="31"/>
      <c r="AJ53" s="31"/>
      <c r="AK53" s="31"/>
      <c r="AL53" s="31"/>
      <c r="AM53" s="31"/>
      <c r="AN53" s="31"/>
      <c r="AO53" s="31"/>
      <c r="AP53" s="31"/>
      <c r="AQ53" s="31"/>
      <c r="AR53" s="31"/>
      <c r="AS53" s="31"/>
      <c r="AT53" s="31"/>
      <c r="AU53" s="31"/>
      <c r="AV53" s="31"/>
      <c r="AW53" s="31"/>
      <c r="AX53" s="31"/>
      <c r="AY53" s="31"/>
      <c r="AZ53" s="31"/>
      <c r="BA53" s="31"/>
      <c r="BB53" s="31"/>
      <c r="BC53" s="31"/>
      <c r="BD53" s="31"/>
      <c r="BE53" s="31"/>
      <c r="BF53" s="31"/>
      <c r="BG53" s="31"/>
      <c r="BH53" s="31"/>
      <c r="BI53" s="31"/>
      <c r="BJ53" s="31"/>
      <c r="BK53" s="31"/>
      <c r="BL53" s="31"/>
      <c r="BM53" s="31"/>
      <c r="BN53" s="31"/>
      <c r="BO53" s="31"/>
      <c r="BP53" s="31"/>
      <c r="BQ53" s="31"/>
      <c r="BR53" s="31"/>
      <c r="BS53" s="31"/>
      <c r="BT53" s="31"/>
      <c r="BU53" s="31"/>
      <c r="BV53" s="31"/>
      <c r="BW53" s="31"/>
      <c r="BX53" s="31"/>
      <c r="BY53" s="31"/>
      <c r="BZ53" s="31"/>
      <c r="CA53" s="31"/>
      <c r="CB53" s="31"/>
      <c r="CC53" s="31"/>
      <c r="CD53" s="31"/>
      <c r="CE53" s="31"/>
      <c r="CF53" s="31"/>
      <c r="CG53" s="31"/>
      <c r="CH53" s="31"/>
      <c r="CI53" s="31"/>
      <c r="CJ53" s="31"/>
      <c r="CK53" s="31"/>
      <c r="CL53" s="31"/>
      <c r="CM53" s="31"/>
      <c r="CN53" s="31"/>
      <c r="CO53" s="31"/>
      <c r="CP53" s="31"/>
      <c r="CQ53" s="31"/>
      <c r="CR53" s="31"/>
      <c r="CS53" s="31"/>
      <c r="CT53" s="31"/>
      <c r="CU53" s="31"/>
      <c r="CV53" s="31"/>
      <c r="CW53" s="31"/>
      <c r="CX53" s="31"/>
      <c r="CY53" s="31"/>
      <c r="CZ53" s="31"/>
      <c r="DA53" s="31"/>
      <c r="DB53" s="31"/>
      <c r="DC53" s="31"/>
      <c r="DD53" s="31"/>
      <c r="DE53" s="31"/>
      <c r="DF53" s="31"/>
      <c r="DG53" s="31"/>
      <c r="DH53" s="31"/>
      <c r="DI53" s="31"/>
      <c r="DJ53" s="31"/>
      <c r="DK53" s="31"/>
      <c r="DL53" s="31"/>
      <c r="DM53" s="31"/>
      <c r="DN53" s="31"/>
      <c r="DO53" s="31"/>
      <c r="DP53" s="31"/>
      <c r="DQ53" s="31"/>
      <c r="DR53" s="31"/>
      <c r="DS53" s="31"/>
      <c r="DT53" s="31"/>
      <c r="DU53" s="31"/>
      <c r="DV53" s="31"/>
      <c r="DW53" s="31"/>
      <c r="DX53" s="31"/>
      <c r="DY53" s="31"/>
      <c r="DZ53" s="31"/>
      <c r="EA53" s="31"/>
      <c r="EB53" s="31"/>
      <c r="EC53" s="31"/>
      <c r="ED53" s="31"/>
      <c r="EE53" s="31"/>
      <c r="EF53" s="31"/>
      <c r="EG53" s="31"/>
      <c r="EH53" s="31"/>
      <c r="EI53" s="31"/>
      <c r="EJ53" s="31"/>
      <c r="EK53" s="31"/>
      <c r="EL53" s="31"/>
      <c r="EM53" s="31"/>
      <c r="EN53" s="31"/>
      <c r="EO53" s="31"/>
      <c r="EP53" s="31"/>
      <c r="EQ53" s="31"/>
      <c r="ER53" s="31"/>
      <c r="ES53" s="31"/>
      <c r="ET53" s="31"/>
      <c r="EU53" s="31"/>
      <c r="EV53" s="31"/>
      <c r="EW53" s="31"/>
      <c r="EX53" s="31"/>
      <c r="EY53" s="31"/>
      <c r="EZ53" s="31"/>
      <c r="FA53" s="31"/>
      <c r="FB53" s="31"/>
      <c r="FC53" s="31"/>
      <c r="FD53" s="31"/>
      <c r="FE53" s="31"/>
      <c r="FF53" s="31"/>
      <c r="FG53" s="31"/>
      <c r="FH53" s="31"/>
      <c r="FI53" s="31"/>
      <c r="FJ53" s="31"/>
      <c r="FK53" s="31"/>
      <c r="FL53" s="31"/>
      <c r="FM53" s="31"/>
      <c r="FN53" s="31"/>
      <c r="FO53" s="31"/>
      <c r="FP53" s="31"/>
      <c r="FQ53" s="31"/>
      <c r="FR53" s="31"/>
      <c r="FS53" s="31"/>
      <c r="FT53" s="31"/>
      <c r="FU53" s="31"/>
      <c r="FV53" s="31"/>
      <c r="FW53" s="31"/>
      <c r="FX53" s="31"/>
      <c r="FY53" s="31"/>
      <c r="FZ53" s="31"/>
      <c r="GA53" s="31"/>
      <c r="GB53" s="31"/>
      <c r="GC53" s="31"/>
      <c r="GD53" s="31"/>
      <c r="GE53" s="31"/>
      <c r="GF53" s="31"/>
      <c r="GG53" s="31"/>
      <c r="GH53" s="31"/>
      <c r="GI53" s="31"/>
      <c r="GJ53" s="31"/>
      <c r="GK53" s="31"/>
      <c r="GL53" s="31"/>
      <c r="GM53" s="31"/>
      <c r="GN53" s="31"/>
      <c r="GO53" s="31"/>
      <c r="GP53" s="31"/>
      <c r="GQ53" s="31"/>
      <c r="GR53" s="31"/>
      <c r="GS53" s="31"/>
      <c r="GT53" s="31"/>
      <c r="GU53" s="31"/>
      <c r="GV53" s="31"/>
      <c r="GW53" s="31"/>
      <c r="GX53" s="31"/>
      <c r="GY53" s="31"/>
      <c r="GZ53" s="31"/>
      <c r="HA53" s="31"/>
      <c r="HB53" s="31"/>
      <c r="HC53" s="31"/>
      <c r="HD53" s="31"/>
      <c r="HE53" s="31"/>
      <c r="HF53" s="31"/>
      <c r="HG53" s="31"/>
      <c r="HH53" s="31"/>
      <c r="HI53" s="31"/>
      <c r="HJ53" s="31"/>
      <c r="HK53" s="31"/>
      <c r="HL53" s="31"/>
      <c r="HM53" s="31"/>
      <c r="HN53" s="31"/>
      <c r="HO53" s="31"/>
      <c r="HP53" s="31"/>
      <c r="HQ53" s="31"/>
      <c r="HR53" s="31"/>
      <c r="HS53" s="31"/>
      <c r="HT53" s="31"/>
      <c r="HU53" s="31"/>
      <c r="HV53" s="31"/>
      <c r="HW53" s="31"/>
      <c r="HX53" s="31"/>
      <c r="HY53" s="31"/>
      <c r="HZ53" s="31"/>
      <c r="IA53" s="31"/>
      <c r="IB53" s="31"/>
      <c r="IC53" s="31"/>
      <c r="ID53" s="31"/>
      <c r="IE53" s="31"/>
      <c r="IF53" s="31"/>
      <c r="IG53" s="31"/>
      <c r="IH53" s="31"/>
      <c r="II53" s="31"/>
      <c r="IJ53" s="31"/>
      <c r="IK53" s="31"/>
      <c r="IL53" s="31"/>
      <c r="IM53" s="31"/>
      <c r="IN53" s="31"/>
      <c r="IO53" s="31"/>
      <c r="IP53" s="31"/>
      <c r="IQ53" s="31"/>
      <c r="IR53" s="31"/>
      <c r="IS53" s="31"/>
      <c r="IT53" s="31"/>
      <c r="IU53" s="31"/>
      <c r="IV53" s="31"/>
      <c r="IW53" s="31"/>
      <c r="IX53" s="31"/>
      <c r="IY53" s="31"/>
      <c r="IZ53" s="31"/>
      <c r="JA53" s="31"/>
      <c r="JB53" s="31"/>
      <c r="JC53" s="31"/>
      <c r="JD53" s="31"/>
      <c r="JE53" s="31"/>
      <c r="JF53" s="31"/>
      <c r="JG53" s="31"/>
      <c r="JH53" s="31"/>
      <c r="JI53" s="31"/>
      <c r="JJ53" s="31"/>
      <c r="JK53" s="31"/>
      <c r="JL53" s="31"/>
      <c r="JM53" s="31"/>
      <c r="JN53" s="31"/>
      <c r="JO53" s="31"/>
      <c r="JP53" s="31"/>
      <c r="JQ53" s="31"/>
      <c r="JR53" s="31"/>
      <c r="JS53" s="31"/>
      <c r="JT53" s="31"/>
      <c r="JU53" s="31"/>
      <c r="JV53" s="31"/>
      <c r="JW53" s="31"/>
      <c r="JX53" s="31"/>
      <c r="JY53" s="31"/>
      <c r="JZ53" s="31"/>
      <c r="KA53" s="31"/>
      <c r="KB53" s="31"/>
      <c r="KC53" s="31"/>
      <c r="KD53" s="31"/>
      <c r="KE53" s="31"/>
      <c r="KF53" s="31"/>
      <c r="KG53" s="31"/>
      <c r="KH53" s="31"/>
      <c r="KI53" s="31"/>
      <c r="KJ53" s="31"/>
      <c r="KK53" s="31"/>
      <c r="KL53" s="31"/>
      <c r="KM53" s="31"/>
      <c r="KN53" s="31"/>
      <c r="KO53" s="31"/>
      <c r="KP53" s="31"/>
      <c r="KQ53" s="31"/>
      <c r="KR53" s="31"/>
      <c r="KS53" s="31"/>
      <c r="KT53" s="31"/>
      <c r="KU53" s="31"/>
      <c r="KV53" s="31"/>
      <c r="KW53" s="31"/>
      <c r="KX53" s="31"/>
      <c r="KY53" s="31"/>
      <c r="KZ53" s="31"/>
      <c r="LA53" s="31"/>
      <c r="LB53" s="31"/>
      <c r="LC53" s="31"/>
      <c r="LD53" s="31"/>
      <c r="LE53" s="31"/>
      <c r="LF53" s="31"/>
      <c r="LG53" s="31"/>
      <c r="LH53" s="31"/>
      <c r="LI53" s="31"/>
      <c r="LJ53" s="31"/>
      <c r="LK53" s="31"/>
      <c r="LL53" s="31"/>
      <c r="LM53" s="31"/>
      <c r="LN53" s="31"/>
      <c r="LO53" s="31"/>
      <c r="LP53" s="31"/>
      <c r="LQ53" s="31"/>
      <c r="LR53" s="31"/>
      <c r="LS53" s="31"/>
      <c r="LT53" s="31"/>
      <c r="LU53" s="31"/>
      <c r="LV53" s="31"/>
    </row>
    <row r="54" spans="1:334" s="29" customFormat="1" ht="45" x14ac:dyDescent="0.25">
      <c r="A54" s="62" t="s">
        <v>29</v>
      </c>
      <c r="B54" s="4" t="s">
        <v>48</v>
      </c>
      <c r="C54" s="12" t="s">
        <v>90</v>
      </c>
      <c r="D54" s="2" t="s">
        <v>180</v>
      </c>
      <c r="E54" s="6">
        <v>41092</v>
      </c>
      <c r="F54" s="9" t="s">
        <v>80</v>
      </c>
      <c r="G54" s="7">
        <v>157579</v>
      </c>
      <c r="H54" s="1" t="s">
        <v>77</v>
      </c>
      <c r="I54" s="2" t="s">
        <v>100</v>
      </c>
      <c r="J54" s="2"/>
      <c r="K54" s="83" t="s">
        <v>238</v>
      </c>
      <c r="L54" s="31"/>
      <c r="M54" s="31"/>
      <c r="N54" s="31"/>
      <c r="O54" s="31"/>
      <c r="P54" s="31"/>
      <c r="Q54" s="31"/>
      <c r="R54" s="31"/>
      <c r="S54" s="31"/>
      <c r="T54" s="31"/>
      <c r="U54" s="31"/>
      <c r="V54" s="31"/>
      <c r="W54" s="31"/>
      <c r="X54" s="31"/>
      <c r="Y54" s="31"/>
      <c r="Z54" s="31"/>
      <c r="AA54" s="31"/>
      <c r="AB54" s="31"/>
      <c r="AC54" s="31"/>
      <c r="AD54" s="31"/>
      <c r="AE54" s="31"/>
      <c r="AF54" s="31"/>
      <c r="AG54" s="31"/>
      <c r="AH54" s="31"/>
      <c r="AI54" s="31"/>
      <c r="AJ54" s="31"/>
      <c r="AK54" s="31"/>
      <c r="AL54" s="31"/>
      <c r="AM54" s="31"/>
      <c r="AN54" s="31"/>
      <c r="AO54" s="31"/>
      <c r="AP54" s="31"/>
      <c r="AQ54" s="31"/>
      <c r="AR54" s="31"/>
      <c r="AS54" s="31"/>
      <c r="AT54" s="31"/>
      <c r="AU54" s="31"/>
      <c r="AV54" s="31"/>
      <c r="AW54" s="31"/>
      <c r="AX54" s="31"/>
      <c r="AY54" s="31"/>
      <c r="AZ54" s="31"/>
      <c r="BA54" s="31"/>
      <c r="BB54" s="31"/>
      <c r="BC54" s="31"/>
      <c r="BD54" s="31"/>
      <c r="BE54" s="31"/>
      <c r="BF54" s="31"/>
      <c r="BG54" s="31"/>
      <c r="BH54" s="31"/>
      <c r="BI54" s="31"/>
      <c r="BJ54" s="31"/>
      <c r="BK54" s="31"/>
      <c r="BL54" s="31"/>
      <c r="BM54" s="31"/>
      <c r="BN54" s="31"/>
      <c r="BO54" s="31"/>
      <c r="BP54" s="31"/>
      <c r="BQ54" s="31"/>
      <c r="BR54" s="31"/>
      <c r="BS54" s="31"/>
      <c r="BT54" s="31"/>
      <c r="BU54" s="31"/>
      <c r="BV54" s="31"/>
      <c r="BW54" s="31"/>
      <c r="BX54" s="31"/>
      <c r="BY54" s="31"/>
      <c r="BZ54" s="31"/>
      <c r="CA54" s="31"/>
      <c r="CB54" s="31"/>
      <c r="CC54" s="31"/>
      <c r="CD54" s="31"/>
      <c r="CE54" s="31"/>
      <c r="CF54" s="31"/>
      <c r="CG54" s="31"/>
      <c r="CH54" s="31"/>
      <c r="CI54" s="31"/>
      <c r="CJ54" s="31"/>
      <c r="CK54" s="31"/>
      <c r="CL54" s="31"/>
      <c r="CM54" s="31"/>
      <c r="CN54" s="31"/>
      <c r="CO54" s="31"/>
      <c r="CP54" s="31"/>
      <c r="CQ54" s="31"/>
      <c r="CR54" s="31"/>
      <c r="CS54" s="31"/>
      <c r="CT54" s="31"/>
      <c r="CU54" s="31"/>
      <c r="CV54" s="31"/>
      <c r="CW54" s="31"/>
      <c r="CX54" s="31"/>
      <c r="CY54" s="31"/>
      <c r="CZ54" s="31"/>
      <c r="DA54" s="31"/>
      <c r="DB54" s="31"/>
      <c r="DC54" s="31"/>
      <c r="DD54" s="31"/>
      <c r="DE54" s="31"/>
      <c r="DF54" s="31"/>
      <c r="DG54" s="31"/>
      <c r="DH54" s="31"/>
      <c r="DI54" s="31"/>
      <c r="DJ54" s="31"/>
      <c r="DK54" s="31"/>
      <c r="DL54" s="31"/>
      <c r="DM54" s="31"/>
      <c r="DN54" s="31"/>
      <c r="DO54" s="31"/>
      <c r="DP54" s="31"/>
      <c r="DQ54" s="31"/>
      <c r="DR54" s="31"/>
      <c r="DS54" s="31"/>
      <c r="DT54" s="31"/>
      <c r="DU54" s="31"/>
      <c r="DV54" s="31"/>
      <c r="DW54" s="31"/>
      <c r="DX54" s="31"/>
      <c r="DY54" s="31"/>
      <c r="DZ54" s="31"/>
      <c r="EA54" s="31"/>
      <c r="EB54" s="31"/>
      <c r="EC54" s="31"/>
      <c r="ED54" s="31"/>
      <c r="EE54" s="31"/>
      <c r="EF54" s="31"/>
      <c r="EG54" s="31"/>
      <c r="EH54" s="31"/>
      <c r="EI54" s="31"/>
      <c r="EJ54" s="31"/>
      <c r="EK54" s="31"/>
      <c r="EL54" s="31"/>
      <c r="EM54" s="31"/>
      <c r="EN54" s="31"/>
      <c r="EO54" s="31"/>
      <c r="EP54" s="31"/>
      <c r="EQ54" s="31"/>
      <c r="ER54" s="31"/>
      <c r="ES54" s="31"/>
      <c r="ET54" s="31"/>
      <c r="EU54" s="31"/>
      <c r="EV54" s="31"/>
      <c r="EW54" s="31"/>
      <c r="EX54" s="31"/>
      <c r="EY54" s="31"/>
      <c r="EZ54" s="31"/>
      <c r="FA54" s="31"/>
      <c r="FB54" s="31"/>
      <c r="FC54" s="31"/>
      <c r="FD54" s="31"/>
      <c r="FE54" s="31"/>
      <c r="FF54" s="31"/>
      <c r="FG54" s="31"/>
      <c r="FH54" s="31"/>
      <c r="FI54" s="31"/>
      <c r="FJ54" s="31"/>
      <c r="FK54" s="31"/>
      <c r="FL54" s="31"/>
      <c r="FM54" s="31"/>
      <c r="FN54" s="31"/>
      <c r="FO54" s="31"/>
      <c r="FP54" s="31"/>
      <c r="FQ54" s="31"/>
      <c r="FR54" s="31"/>
      <c r="FS54" s="31"/>
      <c r="FT54" s="31"/>
      <c r="FU54" s="31"/>
      <c r="FV54" s="31"/>
      <c r="FW54" s="31"/>
      <c r="FX54" s="31"/>
      <c r="FY54" s="31"/>
      <c r="FZ54" s="31"/>
      <c r="GA54" s="31"/>
      <c r="GB54" s="31"/>
      <c r="GC54" s="31"/>
      <c r="GD54" s="31"/>
      <c r="GE54" s="31"/>
      <c r="GF54" s="31"/>
      <c r="GG54" s="31"/>
      <c r="GH54" s="31"/>
      <c r="GI54" s="31"/>
      <c r="GJ54" s="31"/>
      <c r="GK54" s="31"/>
      <c r="GL54" s="31"/>
      <c r="GM54" s="31"/>
      <c r="GN54" s="31"/>
      <c r="GO54" s="31"/>
      <c r="GP54" s="31"/>
      <c r="GQ54" s="31"/>
      <c r="GR54" s="31"/>
      <c r="GS54" s="31"/>
      <c r="GT54" s="31"/>
      <c r="GU54" s="31"/>
      <c r="GV54" s="31"/>
      <c r="GW54" s="31"/>
      <c r="GX54" s="31"/>
      <c r="GY54" s="31"/>
      <c r="GZ54" s="31"/>
      <c r="HA54" s="31"/>
      <c r="HB54" s="31"/>
      <c r="HC54" s="31"/>
      <c r="HD54" s="31"/>
      <c r="HE54" s="31"/>
      <c r="HF54" s="31"/>
      <c r="HG54" s="31"/>
      <c r="HH54" s="31"/>
      <c r="HI54" s="31"/>
      <c r="HJ54" s="31"/>
      <c r="HK54" s="31"/>
      <c r="HL54" s="31"/>
      <c r="HM54" s="31"/>
      <c r="HN54" s="31"/>
      <c r="HO54" s="31"/>
      <c r="HP54" s="31"/>
      <c r="HQ54" s="31"/>
      <c r="HR54" s="31"/>
      <c r="HS54" s="31"/>
      <c r="HT54" s="31"/>
      <c r="HU54" s="31"/>
      <c r="HV54" s="31"/>
      <c r="HW54" s="31"/>
      <c r="HX54" s="31"/>
      <c r="HY54" s="31"/>
      <c r="HZ54" s="31"/>
      <c r="IA54" s="31"/>
      <c r="IB54" s="31"/>
      <c r="IC54" s="31"/>
      <c r="ID54" s="31"/>
      <c r="IE54" s="31"/>
      <c r="IF54" s="31"/>
      <c r="IG54" s="31"/>
      <c r="IH54" s="31"/>
      <c r="II54" s="31"/>
      <c r="IJ54" s="31"/>
      <c r="IK54" s="31"/>
      <c r="IL54" s="31"/>
      <c r="IM54" s="31"/>
      <c r="IN54" s="31"/>
      <c r="IO54" s="31"/>
      <c r="IP54" s="31"/>
      <c r="IQ54" s="31"/>
      <c r="IR54" s="31"/>
      <c r="IS54" s="31"/>
      <c r="IT54" s="31"/>
      <c r="IU54" s="31"/>
      <c r="IV54" s="31"/>
      <c r="IW54" s="31"/>
      <c r="IX54" s="31"/>
      <c r="IY54" s="31"/>
      <c r="IZ54" s="31"/>
      <c r="JA54" s="31"/>
      <c r="JB54" s="31"/>
      <c r="JC54" s="31"/>
      <c r="JD54" s="31"/>
      <c r="JE54" s="31"/>
      <c r="JF54" s="31"/>
      <c r="JG54" s="31"/>
      <c r="JH54" s="31"/>
      <c r="JI54" s="31"/>
      <c r="JJ54" s="31"/>
      <c r="JK54" s="31"/>
      <c r="JL54" s="31"/>
      <c r="JM54" s="31"/>
      <c r="JN54" s="31"/>
      <c r="JO54" s="31"/>
      <c r="JP54" s="31"/>
      <c r="JQ54" s="31"/>
      <c r="JR54" s="31"/>
      <c r="JS54" s="31"/>
      <c r="JT54" s="31"/>
      <c r="JU54" s="31"/>
      <c r="JV54" s="31"/>
      <c r="JW54" s="31"/>
      <c r="JX54" s="31"/>
      <c r="JY54" s="31"/>
      <c r="JZ54" s="31"/>
      <c r="KA54" s="31"/>
      <c r="KB54" s="31"/>
      <c r="KC54" s="31"/>
      <c r="KD54" s="31"/>
      <c r="KE54" s="31"/>
      <c r="KF54" s="31"/>
      <c r="KG54" s="31"/>
      <c r="KH54" s="31"/>
      <c r="KI54" s="31"/>
      <c r="KJ54" s="31"/>
      <c r="KK54" s="31"/>
      <c r="KL54" s="31"/>
      <c r="KM54" s="31"/>
      <c r="KN54" s="31"/>
      <c r="KO54" s="31"/>
      <c r="KP54" s="31"/>
      <c r="KQ54" s="31"/>
      <c r="KR54" s="31"/>
      <c r="KS54" s="31"/>
      <c r="KT54" s="31"/>
      <c r="KU54" s="31"/>
      <c r="KV54" s="31"/>
      <c r="KW54" s="31"/>
      <c r="KX54" s="31"/>
      <c r="KY54" s="31"/>
      <c r="KZ54" s="31"/>
      <c r="LA54" s="31"/>
      <c r="LB54" s="31"/>
      <c r="LC54" s="31"/>
      <c r="LD54" s="31"/>
      <c r="LE54" s="31"/>
      <c r="LF54" s="31"/>
      <c r="LG54" s="31"/>
      <c r="LH54" s="31"/>
      <c r="LI54" s="31"/>
      <c r="LJ54" s="31"/>
      <c r="LK54" s="31"/>
      <c r="LL54" s="31"/>
      <c r="LM54" s="31"/>
      <c r="LN54" s="31"/>
      <c r="LO54" s="31"/>
      <c r="LP54" s="31"/>
      <c r="LQ54" s="31"/>
      <c r="LR54" s="31"/>
      <c r="LS54" s="31"/>
      <c r="LT54" s="31"/>
      <c r="LU54" s="31"/>
      <c r="LV54" s="31"/>
    </row>
    <row r="55" spans="1:334" s="29" customFormat="1" ht="30" x14ac:dyDescent="0.25">
      <c r="A55" s="59" t="s">
        <v>29</v>
      </c>
      <c r="B55" s="34" t="s">
        <v>0</v>
      </c>
      <c r="C55" s="43" t="s">
        <v>165</v>
      </c>
      <c r="D55" s="33" t="s">
        <v>180</v>
      </c>
      <c r="E55" s="35">
        <v>41115</v>
      </c>
      <c r="F55" s="34" t="s">
        <v>80</v>
      </c>
      <c r="G55" s="36">
        <v>240000</v>
      </c>
      <c r="H55" s="33" t="s">
        <v>77</v>
      </c>
      <c r="I55" s="33" t="s">
        <v>122</v>
      </c>
      <c r="J55" s="33"/>
      <c r="K55" s="83" t="s">
        <v>238</v>
      </c>
      <c r="L55" s="31"/>
      <c r="M55" s="31"/>
      <c r="N55" s="31"/>
      <c r="O55" s="31"/>
      <c r="P55" s="31"/>
      <c r="Q55" s="31"/>
      <c r="R55" s="31"/>
      <c r="S55" s="31"/>
      <c r="T55" s="31"/>
      <c r="U55" s="31"/>
      <c r="V55" s="31"/>
      <c r="W55" s="31"/>
      <c r="X55" s="31"/>
      <c r="Y55" s="31"/>
      <c r="Z55" s="31"/>
      <c r="AA55" s="31"/>
      <c r="AB55" s="31"/>
      <c r="AC55" s="31"/>
      <c r="AD55" s="31"/>
      <c r="AE55" s="31"/>
      <c r="AF55" s="31"/>
      <c r="AG55" s="31"/>
      <c r="AH55" s="31"/>
      <c r="AI55" s="31"/>
      <c r="AJ55" s="31"/>
      <c r="AK55" s="31"/>
      <c r="AL55" s="31"/>
      <c r="AM55" s="31"/>
      <c r="AN55" s="31"/>
      <c r="AO55" s="31"/>
      <c r="AP55" s="31"/>
      <c r="AQ55" s="31"/>
      <c r="AR55" s="31"/>
      <c r="AS55" s="31"/>
      <c r="AT55" s="31"/>
      <c r="AU55" s="31"/>
      <c r="AV55" s="31"/>
      <c r="AW55" s="31"/>
      <c r="AX55" s="31"/>
      <c r="AY55" s="31"/>
      <c r="AZ55" s="31"/>
      <c r="BA55" s="31"/>
      <c r="BB55" s="31"/>
      <c r="BC55" s="31"/>
      <c r="BD55" s="31"/>
      <c r="BE55" s="31"/>
      <c r="BF55" s="31"/>
      <c r="BG55" s="31"/>
      <c r="BH55" s="31"/>
      <c r="BI55" s="31"/>
      <c r="BJ55" s="31"/>
      <c r="BK55" s="31"/>
      <c r="BL55" s="31"/>
      <c r="BM55" s="31"/>
      <c r="BN55" s="31"/>
      <c r="BO55" s="31"/>
      <c r="BP55" s="31"/>
      <c r="BQ55" s="31"/>
      <c r="BR55" s="31"/>
      <c r="BS55" s="31"/>
      <c r="BT55" s="31"/>
      <c r="BU55" s="31"/>
      <c r="BV55" s="31"/>
      <c r="BW55" s="31"/>
      <c r="BX55" s="31"/>
      <c r="BY55" s="31"/>
      <c r="BZ55" s="31"/>
      <c r="CA55" s="31"/>
      <c r="CB55" s="31"/>
      <c r="CC55" s="31"/>
      <c r="CD55" s="31"/>
      <c r="CE55" s="31"/>
      <c r="CF55" s="31"/>
      <c r="CG55" s="31"/>
      <c r="CH55" s="31"/>
      <c r="CI55" s="31"/>
      <c r="CJ55" s="31"/>
      <c r="CK55" s="31"/>
      <c r="CL55" s="31"/>
      <c r="CM55" s="31"/>
      <c r="CN55" s="31"/>
      <c r="CO55" s="31"/>
      <c r="CP55" s="31"/>
      <c r="CQ55" s="31"/>
      <c r="CR55" s="31"/>
      <c r="CS55" s="31"/>
      <c r="CT55" s="31"/>
      <c r="CU55" s="31"/>
      <c r="CV55" s="31"/>
      <c r="CW55" s="31"/>
      <c r="CX55" s="31"/>
      <c r="CY55" s="31"/>
      <c r="CZ55" s="31"/>
      <c r="DA55" s="31"/>
      <c r="DB55" s="31"/>
      <c r="DC55" s="31"/>
      <c r="DD55" s="31"/>
      <c r="DE55" s="31"/>
      <c r="DF55" s="31"/>
      <c r="DG55" s="31"/>
      <c r="DH55" s="31"/>
      <c r="DI55" s="31"/>
      <c r="DJ55" s="31"/>
      <c r="DK55" s="31"/>
      <c r="DL55" s="31"/>
      <c r="DM55" s="31"/>
      <c r="DN55" s="31"/>
      <c r="DO55" s="31"/>
      <c r="DP55" s="31"/>
      <c r="DQ55" s="31"/>
      <c r="DR55" s="31"/>
      <c r="DS55" s="31"/>
      <c r="DT55" s="31"/>
      <c r="DU55" s="31"/>
      <c r="DV55" s="31"/>
      <c r="DW55" s="31"/>
      <c r="DX55" s="31"/>
      <c r="DY55" s="31"/>
      <c r="DZ55" s="31"/>
      <c r="EA55" s="31"/>
      <c r="EB55" s="31"/>
      <c r="EC55" s="31"/>
      <c r="ED55" s="31"/>
      <c r="EE55" s="31"/>
      <c r="EF55" s="31"/>
      <c r="EG55" s="31"/>
      <c r="EH55" s="31"/>
      <c r="EI55" s="31"/>
      <c r="EJ55" s="31"/>
      <c r="EK55" s="31"/>
      <c r="EL55" s="31"/>
      <c r="EM55" s="31"/>
      <c r="EN55" s="31"/>
      <c r="EO55" s="31"/>
      <c r="EP55" s="31"/>
      <c r="EQ55" s="31"/>
      <c r="ER55" s="31"/>
      <c r="ES55" s="31"/>
      <c r="ET55" s="31"/>
      <c r="EU55" s="31"/>
      <c r="EV55" s="31"/>
      <c r="EW55" s="31"/>
      <c r="EX55" s="31"/>
      <c r="EY55" s="31"/>
      <c r="EZ55" s="31"/>
      <c r="FA55" s="31"/>
      <c r="FB55" s="31"/>
      <c r="FC55" s="31"/>
      <c r="FD55" s="31"/>
      <c r="FE55" s="31"/>
      <c r="FF55" s="31"/>
      <c r="FG55" s="31"/>
      <c r="FH55" s="31"/>
      <c r="FI55" s="31"/>
      <c r="FJ55" s="31"/>
      <c r="FK55" s="31"/>
      <c r="FL55" s="31"/>
      <c r="FM55" s="31"/>
      <c r="FN55" s="31"/>
      <c r="FO55" s="31"/>
      <c r="FP55" s="31"/>
      <c r="FQ55" s="31"/>
      <c r="FR55" s="31"/>
      <c r="FS55" s="31"/>
      <c r="FT55" s="31"/>
      <c r="FU55" s="31"/>
      <c r="FV55" s="31"/>
      <c r="FW55" s="31"/>
      <c r="FX55" s="31"/>
      <c r="FY55" s="31"/>
      <c r="FZ55" s="31"/>
      <c r="GA55" s="31"/>
      <c r="GB55" s="31"/>
      <c r="GC55" s="31"/>
      <c r="GD55" s="31"/>
      <c r="GE55" s="31"/>
      <c r="GF55" s="31"/>
      <c r="GG55" s="31"/>
      <c r="GH55" s="31"/>
      <c r="GI55" s="31"/>
      <c r="GJ55" s="31"/>
      <c r="GK55" s="31"/>
      <c r="GL55" s="31"/>
      <c r="GM55" s="31"/>
      <c r="GN55" s="31"/>
      <c r="GO55" s="31"/>
      <c r="GP55" s="31"/>
      <c r="GQ55" s="31"/>
      <c r="GR55" s="31"/>
      <c r="GS55" s="31"/>
      <c r="GT55" s="31"/>
      <c r="GU55" s="31"/>
      <c r="GV55" s="31"/>
      <c r="GW55" s="31"/>
      <c r="GX55" s="31"/>
      <c r="GY55" s="31"/>
      <c r="GZ55" s="31"/>
      <c r="HA55" s="31"/>
      <c r="HB55" s="31"/>
      <c r="HC55" s="31"/>
      <c r="HD55" s="31"/>
      <c r="HE55" s="31"/>
      <c r="HF55" s="31"/>
      <c r="HG55" s="31"/>
      <c r="HH55" s="31"/>
      <c r="HI55" s="31"/>
      <c r="HJ55" s="31"/>
      <c r="HK55" s="31"/>
      <c r="HL55" s="31"/>
      <c r="HM55" s="31"/>
      <c r="HN55" s="31"/>
      <c r="HO55" s="31"/>
      <c r="HP55" s="31"/>
      <c r="HQ55" s="31"/>
      <c r="HR55" s="31"/>
      <c r="HS55" s="31"/>
      <c r="HT55" s="31"/>
      <c r="HU55" s="31"/>
      <c r="HV55" s="31"/>
      <c r="HW55" s="31"/>
      <c r="HX55" s="31"/>
      <c r="HY55" s="31"/>
      <c r="HZ55" s="31"/>
      <c r="IA55" s="31"/>
      <c r="IB55" s="31"/>
      <c r="IC55" s="31"/>
      <c r="ID55" s="31"/>
      <c r="IE55" s="31"/>
      <c r="IF55" s="31"/>
      <c r="IG55" s="31"/>
      <c r="IH55" s="31"/>
      <c r="II55" s="31"/>
      <c r="IJ55" s="31"/>
      <c r="IK55" s="31"/>
      <c r="IL55" s="31"/>
      <c r="IM55" s="31"/>
      <c r="IN55" s="31"/>
      <c r="IO55" s="31"/>
      <c r="IP55" s="31"/>
      <c r="IQ55" s="31"/>
      <c r="IR55" s="31"/>
      <c r="IS55" s="31"/>
      <c r="IT55" s="31"/>
      <c r="IU55" s="31"/>
      <c r="IV55" s="31"/>
      <c r="IW55" s="31"/>
      <c r="IX55" s="31"/>
      <c r="IY55" s="31"/>
      <c r="IZ55" s="31"/>
      <c r="JA55" s="31"/>
      <c r="JB55" s="31"/>
      <c r="JC55" s="31"/>
      <c r="JD55" s="31"/>
      <c r="JE55" s="31"/>
      <c r="JF55" s="31"/>
      <c r="JG55" s="31"/>
      <c r="JH55" s="31"/>
      <c r="JI55" s="31"/>
      <c r="JJ55" s="31"/>
      <c r="JK55" s="31"/>
      <c r="JL55" s="31"/>
      <c r="JM55" s="31"/>
      <c r="JN55" s="31"/>
      <c r="JO55" s="31"/>
      <c r="JP55" s="31"/>
      <c r="JQ55" s="31"/>
      <c r="JR55" s="31"/>
      <c r="JS55" s="31"/>
      <c r="JT55" s="31"/>
      <c r="JU55" s="31"/>
      <c r="JV55" s="31"/>
      <c r="JW55" s="31"/>
      <c r="JX55" s="31"/>
      <c r="JY55" s="31"/>
      <c r="JZ55" s="31"/>
      <c r="KA55" s="31"/>
      <c r="KB55" s="31"/>
      <c r="KC55" s="31"/>
      <c r="KD55" s="31"/>
      <c r="KE55" s="31"/>
      <c r="KF55" s="31"/>
      <c r="KG55" s="31"/>
      <c r="KH55" s="31"/>
      <c r="KI55" s="31"/>
      <c r="KJ55" s="31"/>
      <c r="KK55" s="31"/>
      <c r="KL55" s="31"/>
      <c r="KM55" s="31"/>
      <c r="KN55" s="31"/>
      <c r="KO55" s="31"/>
      <c r="KP55" s="31"/>
      <c r="KQ55" s="31"/>
      <c r="KR55" s="31"/>
      <c r="KS55" s="31"/>
      <c r="KT55" s="31"/>
      <c r="KU55" s="31"/>
      <c r="KV55" s="31"/>
      <c r="KW55" s="31"/>
      <c r="KX55" s="31"/>
      <c r="KY55" s="31"/>
      <c r="KZ55" s="31"/>
      <c r="LA55" s="31"/>
      <c r="LB55" s="31"/>
      <c r="LC55" s="31"/>
      <c r="LD55" s="31"/>
      <c r="LE55" s="31"/>
      <c r="LF55" s="31"/>
      <c r="LG55" s="31"/>
      <c r="LH55" s="31"/>
      <c r="LI55" s="31"/>
      <c r="LJ55" s="31"/>
      <c r="LK55" s="31"/>
      <c r="LL55" s="31"/>
      <c r="LM55" s="31"/>
      <c r="LN55" s="31"/>
      <c r="LO55" s="31"/>
      <c r="LP55" s="31"/>
      <c r="LQ55" s="31"/>
      <c r="LR55" s="31"/>
      <c r="LS55" s="31"/>
      <c r="LT55" s="31"/>
      <c r="LU55" s="31"/>
      <c r="LV55" s="31"/>
    </row>
    <row r="56" spans="1:334" ht="45" x14ac:dyDescent="0.25">
      <c r="A56" s="59" t="s">
        <v>19</v>
      </c>
      <c r="B56" s="34" t="s">
        <v>60</v>
      </c>
      <c r="C56" s="34" t="s">
        <v>138</v>
      </c>
      <c r="D56" s="33" t="s">
        <v>185</v>
      </c>
      <c r="E56" s="35">
        <v>40954</v>
      </c>
      <c r="F56" s="34" t="s">
        <v>80</v>
      </c>
      <c r="G56" s="36">
        <v>507140</v>
      </c>
      <c r="H56" s="33" t="s">
        <v>78</v>
      </c>
      <c r="I56" s="33" t="s">
        <v>54</v>
      </c>
      <c r="J56" s="33"/>
      <c r="K56" s="83" t="s">
        <v>238</v>
      </c>
    </row>
    <row r="57" spans="1:334" ht="45" x14ac:dyDescent="0.25">
      <c r="A57" s="59" t="s">
        <v>25</v>
      </c>
      <c r="B57" s="34" t="s">
        <v>61</v>
      </c>
      <c r="C57" s="34" t="s">
        <v>138</v>
      </c>
      <c r="D57" s="33" t="s">
        <v>185</v>
      </c>
      <c r="E57" s="35">
        <v>41059</v>
      </c>
      <c r="F57" s="34" t="s">
        <v>80</v>
      </c>
      <c r="G57" s="36">
        <v>509061</v>
      </c>
      <c r="H57" s="33" t="s">
        <v>78</v>
      </c>
      <c r="I57" s="33" t="s">
        <v>54</v>
      </c>
      <c r="J57" s="33"/>
      <c r="K57" s="83" t="s">
        <v>238</v>
      </c>
    </row>
    <row r="58" spans="1:334" ht="84" customHeight="1" x14ac:dyDescent="0.25">
      <c r="A58" s="60" t="s">
        <v>25</v>
      </c>
      <c r="B58" s="38" t="s">
        <v>44</v>
      </c>
      <c r="C58" s="44" t="s">
        <v>159</v>
      </c>
      <c r="D58" s="38" t="s">
        <v>66</v>
      </c>
      <c r="E58" s="39">
        <v>41060</v>
      </c>
      <c r="F58" s="38" t="s">
        <v>80</v>
      </c>
      <c r="G58" s="40">
        <v>509684</v>
      </c>
      <c r="H58" s="37" t="s">
        <v>78</v>
      </c>
      <c r="I58" s="37" t="s">
        <v>21</v>
      </c>
      <c r="J58" s="37"/>
      <c r="K58" s="83" t="s">
        <v>239</v>
      </c>
    </row>
    <row r="59" spans="1:334" ht="76.5" customHeight="1" x14ac:dyDescent="0.25">
      <c r="A59" s="61" t="s">
        <v>108</v>
      </c>
      <c r="B59" s="10" t="s">
        <v>120</v>
      </c>
      <c r="C59" s="10" t="s">
        <v>121</v>
      </c>
      <c r="D59" s="4" t="s">
        <v>185</v>
      </c>
      <c r="E59" s="24">
        <v>41232</v>
      </c>
      <c r="F59" s="9" t="s">
        <v>80</v>
      </c>
      <c r="G59" s="53">
        <v>130854</v>
      </c>
      <c r="H59" s="4" t="s">
        <v>78</v>
      </c>
      <c r="I59" s="10" t="s">
        <v>21</v>
      </c>
      <c r="J59" s="18"/>
      <c r="K59" s="83" t="s">
        <v>239</v>
      </c>
    </row>
    <row r="60" spans="1:334" ht="97.5" customHeight="1" x14ac:dyDescent="0.25">
      <c r="A60" s="59" t="s">
        <v>25</v>
      </c>
      <c r="B60" s="34" t="s">
        <v>92</v>
      </c>
      <c r="C60" s="33" t="s">
        <v>161</v>
      </c>
      <c r="D60" s="33" t="s">
        <v>68</v>
      </c>
      <c r="E60" s="35">
        <v>41000</v>
      </c>
      <c r="F60" s="33" t="s">
        <v>58</v>
      </c>
      <c r="G60" s="42">
        <v>33600</v>
      </c>
      <c r="H60" s="33" t="s">
        <v>77</v>
      </c>
      <c r="I60" s="34" t="s">
        <v>103</v>
      </c>
      <c r="J60" s="33"/>
      <c r="K60" s="83" t="s">
        <v>240</v>
      </c>
    </row>
    <row r="61" spans="1:334" s="29" customFormat="1" ht="114.75" customHeight="1" x14ac:dyDescent="0.25">
      <c r="A61" s="59" t="s">
        <v>19</v>
      </c>
      <c r="B61" s="34" t="s">
        <v>148</v>
      </c>
      <c r="C61" s="34" t="s">
        <v>149</v>
      </c>
      <c r="D61" s="34" t="s">
        <v>69</v>
      </c>
      <c r="E61" s="35">
        <v>40939</v>
      </c>
      <c r="F61" s="34" t="s">
        <v>5</v>
      </c>
      <c r="G61" s="36">
        <v>119400</v>
      </c>
      <c r="H61" s="33" t="s">
        <v>77</v>
      </c>
      <c r="I61" s="33" t="s">
        <v>26</v>
      </c>
      <c r="J61" s="33"/>
      <c r="K61" s="83" t="s">
        <v>240</v>
      </c>
      <c r="L61" s="31"/>
      <c r="M61" s="31"/>
      <c r="N61" s="31"/>
      <c r="O61" s="31"/>
      <c r="P61" s="31"/>
      <c r="Q61" s="31"/>
      <c r="R61" s="31"/>
      <c r="S61" s="31"/>
      <c r="T61" s="31"/>
      <c r="U61" s="31"/>
      <c r="V61" s="31"/>
      <c r="W61" s="31"/>
      <c r="X61" s="31"/>
      <c r="Y61" s="31"/>
      <c r="Z61" s="31"/>
      <c r="AA61" s="31"/>
      <c r="AB61" s="31"/>
      <c r="AC61" s="31"/>
      <c r="AD61" s="31"/>
      <c r="AE61" s="31"/>
      <c r="AF61" s="31"/>
      <c r="AG61" s="31"/>
      <c r="AH61" s="31"/>
      <c r="AI61" s="31"/>
      <c r="AJ61" s="31"/>
      <c r="AK61" s="31"/>
      <c r="AL61" s="31"/>
      <c r="AM61" s="31"/>
      <c r="AN61" s="31"/>
      <c r="AO61" s="31"/>
      <c r="AP61" s="31"/>
      <c r="AQ61" s="31"/>
      <c r="AR61" s="31"/>
      <c r="AS61" s="31"/>
      <c r="AT61" s="31"/>
      <c r="AU61" s="31"/>
      <c r="AV61" s="31"/>
      <c r="AW61" s="31"/>
      <c r="AX61" s="31"/>
      <c r="AY61" s="31"/>
      <c r="AZ61" s="31"/>
      <c r="BA61" s="31"/>
      <c r="BB61" s="31"/>
      <c r="BC61" s="31"/>
      <c r="BD61" s="31"/>
      <c r="BE61" s="31"/>
      <c r="BF61" s="31"/>
      <c r="BG61" s="31"/>
      <c r="BH61" s="31"/>
      <c r="BI61" s="31"/>
      <c r="BJ61" s="31"/>
      <c r="BK61" s="31"/>
      <c r="BL61" s="31"/>
      <c r="BM61" s="31"/>
      <c r="BN61" s="31"/>
      <c r="BO61" s="31"/>
      <c r="BP61" s="31"/>
      <c r="BQ61" s="31"/>
      <c r="BR61" s="31"/>
      <c r="BS61" s="31"/>
      <c r="BT61" s="31"/>
      <c r="BU61" s="31"/>
      <c r="BV61" s="31"/>
      <c r="BW61" s="31"/>
      <c r="BX61" s="31"/>
      <c r="BY61" s="31"/>
      <c r="BZ61" s="31"/>
      <c r="CA61" s="31"/>
      <c r="CB61" s="31"/>
      <c r="CC61" s="31"/>
      <c r="CD61" s="31"/>
      <c r="CE61" s="31"/>
      <c r="CF61" s="31"/>
      <c r="CG61" s="31"/>
      <c r="CH61" s="31"/>
      <c r="CI61" s="31"/>
      <c r="CJ61" s="31"/>
      <c r="CK61" s="31"/>
      <c r="CL61" s="31"/>
      <c r="CM61" s="31"/>
      <c r="CN61" s="31"/>
      <c r="CO61" s="31"/>
      <c r="CP61" s="31"/>
      <c r="CQ61" s="31"/>
      <c r="CR61" s="31"/>
      <c r="CS61" s="31"/>
      <c r="CT61" s="31"/>
      <c r="CU61" s="31"/>
      <c r="CV61" s="31"/>
      <c r="CW61" s="31"/>
      <c r="CX61" s="31"/>
      <c r="CY61" s="31"/>
      <c r="CZ61" s="31"/>
      <c r="DA61" s="31"/>
      <c r="DB61" s="31"/>
      <c r="DC61" s="31"/>
      <c r="DD61" s="31"/>
      <c r="DE61" s="31"/>
      <c r="DF61" s="31"/>
      <c r="DG61" s="31"/>
      <c r="DH61" s="31"/>
      <c r="DI61" s="31"/>
      <c r="DJ61" s="31"/>
      <c r="DK61" s="31"/>
      <c r="DL61" s="31"/>
      <c r="DM61" s="31"/>
      <c r="DN61" s="31"/>
      <c r="DO61" s="31"/>
      <c r="DP61" s="31"/>
      <c r="DQ61" s="31"/>
      <c r="DR61" s="31"/>
      <c r="DS61" s="31"/>
      <c r="DT61" s="31"/>
      <c r="DU61" s="31"/>
      <c r="DV61" s="31"/>
      <c r="DW61" s="31"/>
      <c r="DX61" s="31"/>
      <c r="DY61" s="31"/>
      <c r="DZ61" s="31"/>
      <c r="EA61" s="31"/>
      <c r="EB61" s="31"/>
      <c r="EC61" s="31"/>
      <c r="ED61" s="31"/>
      <c r="EE61" s="31"/>
      <c r="EF61" s="31"/>
      <c r="EG61" s="31"/>
      <c r="EH61" s="31"/>
      <c r="EI61" s="31"/>
      <c r="EJ61" s="31"/>
      <c r="EK61" s="31"/>
      <c r="EL61" s="31"/>
      <c r="EM61" s="31"/>
      <c r="EN61" s="31"/>
      <c r="EO61" s="31"/>
      <c r="EP61" s="31"/>
      <c r="EQ61" s="31"/>
      <c r="ER61" s="31"/>
      <c r="ES61" s="31"/>
      <c r="ET61" s="31"/>
      <c r="EU61" s="31"/>
      <c r="EV61" s="31"/>
      <c r="EW61" s="31"/>
      <c r="EX61" s="31"/>
      <c r="EY61" s="31"/>
      <c r="EZ61" s="31"/>
      <c r="FA61" s="31"/>
      <c r="FB61" s="31"/>
      <c r="FC61" s="31"/>
      <c r="FD61" s="31"/>
      <c r="FE61" s="31"/>
      <c r="FF61" s="31"/>
      <c r="FG61" s="31"/>
      <c r="FH61" s="31"/>
      <c r="FI61" s="31"/>
      <c r="FJ61" s="31"/>
      <c r="FK61" s="31"/>
      <c r="FL61" s="31"/>
      <c r="FM61" s="31"/>
      <c r="FN61" s="31"/>
      <c r="FO61" s="31"/>
      <c r="FP61" s="31"/>
      <c r="FQ61" s="31"/>
      <c r="FR61" s="31"/>
      <c r="FS61" s="31"/>
      <c r="FT61" s="31"/>
      <c r="FU61" s="31"/>
      <c r="FV61" s="31"/>
      <c r="FW61" s="31"/>
      <c r="FX61" s="31"/>
      <c r="FY61" s="31"/>
      <c r="FZ61" s="31"/>
      <c r="GA61" s="31"/>
      <c r="GB61" s="31"/>
      <c r="GC61" s="31"/>
      <c r="GD61" s="31"/>
      <c r="GE61" s="31"/>
      <c r="GF61" s="31"/>
      <c r="GG61" s="31"/>
      <c r="GH61" s="31"/>
      <c r="GI61" s="31"/>
      <c r="GJ61" s="31"/>
      <c r="GK61" s="31"/>
      <c r="GL61" s="31"/>
      <c r="GM61" s="31"/>
      <c r="GN61" s="31"/>
      <c r="GO61" s="31"/>
      <c r="GP61" s="31"/>
      <c r="GQ61" s="31"/>
      <c r="GR61" s="31"/>
      <c r="GS61" s="31"/>
      <c r="GT61" s="31"/>
      <c r="GU61" s="31"/>
      <c r="GV61" s="31"/>
      <c r="GW61" s="31"/>
      <c r="GX61" s="31"/>
      <c r="GY61" s="31"/>
      <c r="GZ61" s="31"/>
      <c r="HA61" s="31"/>
      <c r="HB61" s="31"/>
      <c r="HC61" s="31"/>
      <c r="HD61" s="31"/>
      <c r="HE61" s="31"/>
      <c r="HF61" s="31"/>
      <c r="HG61" s="31"/>
      <c r="HH61" s="31"/>
      <c r="HI61" s="31"/>
      <c r="HJ61" s="31"/>
      <c r="HK61" s="31"/>
      <c r="HL61" s="31"/>
      <c r="HM61" s="31"/>
      <c r="HN61" s="31"/>
      <c r="HO61" s="31"/>
      <c r="HP61" s="31"/>
      <c r="HQ61" s="31"/>
      <c r="HR61" s="31"/>
      <c r="HS61" s="31"/>
      <c r="HT61" s="31"/>
      <c r="HU61" s="31"/>
      <c r="HV61" s="31"/>
      <c r="HW61" s="31"/>
      <c r="HX61" s="31"/>
      <c r="HY61" s="31"/>
      <c r="HZ61" s="31"/>
      <c r="IA61" s="31"/>
      <c r="IB61" s="31"/>
      <c r="IC61" s="31"/>
      <c r="ID61" s="31"/>
      <c r="IE61" s="31"/>
      <c r="IF61" s="31"/>
      <c r="IG61" s="31"/>
      <c r="IH61" s="31"/>
      <c r="II61" s="31"/>
      <c r="IJ61" s="31"/>
      <c r="IK61" s="31"/>
      <c r="IL61" s="31"/>
      <c r="IM61" s="31"/>
      <c r="IN61" s="31"/>
      <c r="IO61" s="31"/>
      <c r="IP61" s="31"/>
      <c r="IQ61" s="31"/>
      <c r="IR61" s="31"/>
      <c r="IS61" s="31"/>
      <c r="IT61" s="31"/>
      <c r="IU61" s="31"/>
      <c r="IV61" s="31"/>
      <c r="IW61" s="31"/>
      <c r="IX61" s="31"/>
      <c r="IY61" s="31"/>
      <c r="IZ61" s="31"/>
      <c r="JA61" s="31"/>
      <c r="JB61" s="31"/>
      <c r="JC61" s="31"/>
      <c r="JD61" s="31"/>
      <c r="JE61" s="31"/>
      <c r="JF61" s="31"/>
      <c r="JG61" s="31"/>
      <c r="JH61" s="31"/>
      <c r="JI61" s="31"/>
      <c r="JJ61" s="31"/>
      <c r="JK61" s="31"/>
      <c r="JL61" s="31"/>
      <c r="JM61" s="31"/>
      <c r="JN61" s="31"/>
      <c r="JO61" s="31"/>
      <c r="JP61" s="31"/>
      <c r="JQ61" s="31"/>
      <c r="JR61" s="31"/>
      <c r="JS61" s="31"/>
      <c r="JT61" s="31"/>
      <c r="JU61" s="31"/>
      <c r="JV61" s="31"/>
      <c r="JW61" s="31"/>
      <c r="JX61" s="31"/>
      <c r="JY61" s="31"/>
      <c r="JZ61" s="31"/>
      <c r="KA61" s="31"/>
      <c r="KB61" s="31"/>
      <c r="KC61" s="31"/>
      <c r="KD61" s="31"/>
      <c r="KE61" s="31"/>
      <c r="KF61" s="31"/>
      <c r="KG61" s="31"/>
      <c r="KH61" s="31"/>
      <c r="KI61" s="31"/>
      <c r="KJ61" s="31"/>
      <c r="KK61" s="31"/>
      <c r="KL61" s="31"/>
      <c r="KM61" s="31"/>
      <c r="KN61" s="31"/>
      <c r="KO61" s="31"/>
      <c r="KP61" s="31"/>
      <c r="KQ61" s="31"/>
      <c r="KR61" s="31"/>
      <c r="KS61" s="31"/>
      <c r="KT61" s="31"/>
      <c r="KU61" s="31"/>
      <c r="KV61" s="31"/>
      <c r="KW61" s="31"/>
      <c r="KX61" s="31"/>
      <c r="KY61" s="31"/>
      <c r="KZ61" s="31"/>
      <c r="LA61" s="31"/>
      <c r="LB61" s="31"/>
      <c r="LC61" s="31"/>
      <c r="LD61" s="31"/>
      <c r="LE61" s="31"/>
      <c r="LF61" s="31"/>
      <c r="LG61" s="31"/>
      <c r="LH61" s="31"/>
      <c r="LI61" s="31"/>
      <c r="LJ61" s="31"/>
      <c r="LK61" s="31"/>
      <c r="LL61" s="31"/>
      <c r="LM61" s="31"/>
      <c r="LN61" s="31"/>
      <c r="LO61" s="31"/>
      <c r="LP61" s="31"/>
      <c r="LQ61" s="31"/>
      <c r="LR61" s="31"/>
      <c r="LS61" s="31"/>
      <c r="LT61" s="31"/>
      <c r="LU61" s="31"/>
      <c r="LV61" s="31"/>
    </row>
    <row r="62" spans="1:334" s="29" customFormat="1" ht="100.5" customHeight="1" x14ac:dyDescent="0.25">
      <c r="A62" s="59" t="s">
        <v>25</v>
      </c>
      <c r="B62" s="34" t="s">
        <v>147</v>
      </c>
      <c r="C62" s="34" t="s">
        <v>146</v>
      </c>
      <c r="D62" s="34" t="s">
        <v>69</v>
      </c>
      <c r="E62" s="39">
        <v>41050</v>
      </c>
      <c r="F62" s="34" t="s">
        <v>5</v>
      </c>
      <c r="G62" s="40">
        <v>100000</v>
      </c>
      <c r="H62" s="33" t="s">
        <v>77</v>
      </c>
      <c r="I62" s="34" t="s">
        <v>98</v>
      </c>
      <c r="J62" s="33"/>
      <c r="K62" s="83" t="s">
        <v>240</v>
      </c>
      <c r="L62" s="31"/>
      <c r="M62" s="31"/>
      <c r="N62" s="31"/>
      <c r="O62" s="31"/>
      <c r="P62" s="31"/>
      <c r="Q62" s="31"/>
      <c r="R62" s="31"/>
      <c r="S62" s="31"/>
      <c r="T62" s="31"/>
      <c r="U62" s="31"/>
      <c r="V62" s="31"/>
      <c r="W62" s="31"/>
      <c r="X62" s="31"/>
      <c r="Y62" s="31"/>
      <c r="Z62" s="31"/>
      <c r="AA62" s="31"/>
      <c r="AB62" s="31"/>
      <c r="AC62" s="31"/>
      <c r="AD62" s="31"/>
      <c r="AE62" s="31"/>
      <c r="AF62" s="31"/>
      <c r="AG62" s="31"/>
      <c r="AH62" s="31"/>
      <c r="AI62" s="31"/>
      <c r="AJ62" s="31"/>
      <c r="AK62" s="31"/>
      <c r="AL62" s="31"/>
      <c r="AM62" s="31"/>
      <c r="AN62" s="31"/>
      <c r="AO62" s="31"/>
      <c r="AP62" s="31"/>
      <c r="AQ62" s="31"/>
      <c r="AR62" s="31"/>
      <c r="AS62" s="31"/>
      <c r="AT62" s="31"/>
      <c r="AU62" s="31"/>
      <c r="AV62" s="31"/>
      <c r="AW62" s="31"/>
      <c r="AX62" s="31"/>
      <c r="AY62" s="31"/>
      <c r="AZ62" s="31"/>
      <c r="BA62" s="31"/>
      <c r="BB62" s="31"/>
      <c r="BC62" s="31"/>
      <c r="BD62" s="31"/>
      <c r="BE62" s="31"/>
      <c r="BF62" s="31"/>
      <c r="BG62" s="31"/>
      <c r="BH62" s="31"/>
      <c r="BI62" s="31"/>
      <c r="BJ62" s="31"/>
      <c r="BK62" s="31"/>
      <c r="BL62" s="31"/>
      <c r="BM62" s="31"/>
      <c r="BN62" s="31"/>
      <c r="BO62" s="31"/>
      <c r="BP62" s="31"/>
      <c r="BQ62" s="31"/>
      <c r="BR62" s="31"/>
      <c r="BS62" s="31"/>
      <c r="BT62" s="31"/>
      <c r="BU62" s="31"/>
      <c r="BV62" s="31"/>
      <c r="BW62" s="31"/>
      <c r="BX62" s="31"/>
      <c r="BY62" s="31"/>
      <c r="BZ62" s="31"/>
      <c r="CA62" s="31"/>
      <c r="CB62" s="31"/>
      <c r="CC62" s="31"/>
      <c r="CD62" s="31"/>
      <c r="CE62" s="31"/>
      <c r="CF62" s="31"/>
      <c r="CG62" s="31"/>
      <c r="CH62" s="31"/>
      <c r="CI62" s="31"/>
      <c r="CJ62" s="31"/>
      <c r="CK62" s="31"/>
      <c r="CL62" s="31"/>
      <c r="CM62" s="31"/>
      <c r="CN62" s="31"/>
      <c r="CO62" s="31"/>
      <c r="CP62" s="31"/>
      <c r="CQ62" s="31"/>
      <c r="CR62" s="31"/>
      <c r="CS62" s="31"/>
      <c r="CT62" s="31"/>
      <c r="CU62" s="31"/>
      <c r="CV62" s="31"/>
      <c r="CW62" s="31"/>
      <c r="CX62" s="31"/>
      <c r="CY62" s="31"/>
      <c r="CZ62" s="31"/>
      <c r="DA62" s="31"/>
      <c r="DB62" s="31"/>
      <c r="DC62" s="31"/>
      <c r="DD62" s="31"/>
      <c r="DE62" s="31"/>
      <c r="DF62" s="31"/>
      <c r="DG62" s="31"/>
      <c r="DH62" s="31"/>
      <c r="DI62" s="31"/>
      <c r="DJ62" s="31"/>
      <c r="DK62" s="31"/>
      <c r="DL62" s="31"/>
      <c r="DM62" s="31"/>
      <c r="DN62" s="31"/>
      <c r="DO62" s="31"/>
      <c r="DP62" s="31"/>
      <c r="DQ62" s="31"/>
      <c r="DR62" s="31"/>
      <c r="DS62" s="31"/>
      <c r="DT62" s="31"/>
      <c r="DU62" s="31"/>
      <c r="DV62" s="31"/>
      <c r="DW62" s="31"/>
      <c r="DX62" s="31"/>
      <c r="DY62" s="31"/>
      <c r="DZ62" s="31"/>
      <c r="EA62" s="31"/>
      <c r="EB62" s="31"/>
      <c r="EC62" s="31"/>
      <c r="ED62" s="31"/>
      <c r="EE62" s="31"/>
      <c r="EF62" s="31"/>
      <c r="EG62" s="31"/>
      <c r="EH62" s="31"/>
      <c r="EI62" s="31"/>
      <c r="EJ62" s="31"/>
      <c r="EK62" s="31"/>
      <c r="EL62" s="31"/>
      <c r="EM62" s="31"/>
      <c r="EN62" s="31"/>
      <c r="EO62" s="31"/>
      <c r="EP62" s="31"/>
      <c r="EQ62" s="31"/>
      <c r="ER62" s="31"/>
      <c r="ES62" s="31"/>
      <c r="ET62" s="31"/>
      <c r="EU62" s="31"/>
      <c r="EV62" s="31"/>
      <c r="EW62" s="31"/>
      <c r="EX62" s="31"/>
      <c r="EY62" s="31"/>
      <c r="EZ62" s="31"/>
      <c r="FA62" s="31"/>
      <c r="FB62" s="31"/>
      <c r="FC62" s="31"/>
      <c r="FD62" s="31"/>
      <c r="FE62" s="31"/>
      <c r="FF62" s="31"/>
      <c r="FG62" s="31"/>
      <c r="FH62" s="31"/>
      <c r="FI62" s="31"/>
      <c r="FJ62" s="31"/>
      <c r="FK62" s="31"/>
      <c r="FL62" s="31"/>
      <c r="FM62" s="31"/>
      <c r="FN62" s="31"/>
      <c r="FO62" s="31"/>
      <c r="FP62" s="31"/>
      <c r="FQ62" s="31"/>
      <c r="FR62" s="31"/>
      <c r="FS62" s="31"/>
      <c r="FT62" s="31"/>
      <c r="FU62" s="31"/>
      <c r="FV62" s="31"/>
      <c r="FW62" s="31"/>
      <c r="FX62" s="31"/>
      <c r="FY62" s="31"/>
      <c r="FZ62" s="31"/>
      <c r="GA62" s="31"/>
      <c r="GB62" s="31"/>
      <c r="GC62" s="31"/>
      <c r="GD62" s="31"/>
      <c r="GE62" s="31"/>
      <c r="GF62" s="31"/>
      <c r="GG62" s="31"/>
      <c r="GH62" s="31"/>
      <c r="GI62" s="31"/>
      <c r="GJ62" s="31"/>
      <c r="GK62" s="31"/>
      <c r="GL62" s="31"/>
      <c r="GM62" s="31"/>
      <c r="GN62" s="31"/>
      <c r="GO62" s="31"/>
      <c r="GP62" s="31"/>
      <c r="GQ62" s="31"/>
      <c r="GR62" s="31"/>
      <c r="GS62" s="31"/>
      <c r="GT62" s="31"/>
      <c r="GU62" s="31"/>
      <c r="GV62" s="31"/>
      <c r="GW62" s="31"/>
      <c r="GX62" s="31"/>
      <c r="GY62" s="31"/>
      <c r="GZ62" s="31"/>
      <c r="HA62" s="31"/>
      <c r="HB62" s="31"/>
      <c r="HC62" s="31"/>
      <c r="HD62" s="31"/>
      <c r="HE62" s="31"/>
      <c r="HF62" s="31"/>
      <c r="HG62" s="31"/>
      <c r="HH62" s="31"/>
      <c r="HI62" s="31"/>
      <c r="HJ62" s="31"/>
      <c r="HK62" s="31"/>
      <c r="HL62" s="31"/>
      <c r="HM62" s="31"/>
      <c r="HN62" s="31"/>
      <c r="HO62" s="31"/>
      <c r="HP62" s="31"/>
      <c r="HQ62" s="31"/>
      <c r="HR62" s="31"/>
      <c r="HS62" s="31"/>
      <c r="HT62" s="31"/>
      <c r="HU62" s="31"/>
      <c r="HV62" s="31"/>
      <c r="HW62" s="31"/>
      <c r="HX62" s="31"/>
      <c r="HY62" s="31"/>
      <c r="HZ62" s="31"/>
      <c r="IA62" s="31"/>
      <c r="IB62" s="31"/>
      <c r="IC62" s="31"/>
      <c r="ID62" s="31"/>
      <c r="IE62" s="31"/>
      <c r="IF62" s="31"/>
      <c r="IG62" s="31"/>
      <c r="IH62" s="31"/>
      <c r="II62" s="31"/>
      <c r="IJ62" s="31"/>
      <c r="IK62" s="31"/>
      <c r="IL62" s="31"/>
      <c r="IM62" s="31"/>
      <c r="IN62" s="31"/>
      <c r="IO62" s="31"/>
      <c r="IP62" s="31"/>
      <c r="IQ62" s="31"/>
      <c r="IR62" s="31"/>
      <c r="IS62" s="31"/>
      <c r="IT62" s="31"/>
      <c r="IU62" s="31"/>
      <c r="IV62" s="31"/>
      <c r="IW62" s="31"/>
      <c r="IX62" s="31"/>
      <c r="IY62" s="31"/>
      <c r="IZ62" s="31"/>
      <c r="JA62" s="31"/>
      <c r="JB62" s="31"/>
      <c r="JC62" s="31"/>
      <c r="JD62" s="31"/>
      <c r="JE62" s="31"/>
      <c r="JF62" s="31"/>
      <c r="JG62" s="31"/>
      <c r="JH62" s="31"/>
      <c r="JI62" s="31"/>
      <c r="JJ62" s="31"/>
      <c r="JK62" s="31"/>
      <c r="JL62" s="31"/>
      <c r="JM62" s="31"/>
      <c r="JN62" s="31"/>
      <c r="JO62" s="31"/>
      <c r="JP62" s="31"/>
      <c r="JQ62" s="31"/>
      <c r="JR62" s="31"/>
      <c r="JS62" s="31"/>
      <c r="JT62" s="31"/>
      <c r="JU62" s="31"/>
      <c r="JV62" s="31"/>
      <c r="JW62" s="31"/>
      <c r="JX62" s="31"/>
      <c r="JY62" s="31"/>
      <c r="JZ62" s="31"/>
      <c r="KA62" s="31"/>
      <c r="KB62" s="31"/>
      <c r="KC62" s="31"/>
      <c r="KD62" s="31"/>
      <c r="KE62" s="31"/>
      <c r="KF62" s="31"/>
      <c r="KG62" s="31"/>
      <c r="KH62" s="31"/>
      <c r="KI62" s="31"/>
      <c r="KJ62" s="31"/>
      <c r="KK62" s="31"/>
      <c r="KL62" s="31"/>
      <c r="KM62" s="31"/>
      <c r="KN62" s="31"/>
      <c r="KO62" s="31"/>
      <c r="KP62" s="31"/>
      <c r="KQ62" s="31"/>
      <c r="KR62" s="31"/>
      <c r="KS62" s="31"/>
      <c r="KT62" s="31"/>
      <c r="KU62" s="31"/>
      <c r="KV62" s="31"/>
      <c r="KW62" s="31"/>
      <c r="KX62" s="31"/>
      <c r="KY62" s="31"/>
      <c r="KZ62" s="31"/>
      <c r="LA62" s="31"/>
      <c r="LB62" s="31"/>
      <c r="LC62" s="31"/>
      <c r="LD62" s="31"/>
      <c r="LE62" s="31"/>
      <c r="LF62" s="31"/>
      <c r="LG62" s="31"/>
      <c r="LH62" s="31"/>
      <c r="LI62" s="31"/>
      <c r="LJ62" s="31"/>
      <c r="LK62" s="31"/>
      <c r="LL62" s="31"/>
      <c r="LM62" s="31"/>
      <c r="LN62" s="31"/>
      <c r="LO62" s="31"/>
      <c r="LP62" s="31"/>
      <c r="LQ62" s="31"/>
      <c r="LR62" s="31"/>
      <c r="LS62" s="31"/>
      <c r="LT62" s="31"/>
      <c r="LU62" s="31"/>
      <c r="LV62" s="31"/>
    </row>
    <row r="63" spans="1:334" ht="114" customHeight="1" x14ac:dyDescent="0.25">
      <c r="A63" s="59"/>
      <c r="B63" s="33"/>
      <c r="C63" s="33"/>
      <c r="D63" s="33"/>
      <c r="E63" s="33"/>
      <c r="F63" s="33"/>
      <c r="G63" s="33"/>
      <c r="H63" s="33"/>
      <c r="I63" s="33"/>
      <c r="J63" s="33"/>
      <c r="K63" s="83" t="s">
        <v>240</v>
      </c>
    </row>
    <row r="64" spans="1:334" ht="117" customHeight="1" thickBot="1" x14ac:dyDescent="0.3">
      <c r="A64" s="91"/>
      <c r="B64" s="94"/>
      <c r="C64" s="94"/>
      <c r="D64" s="97"/>
      <c r="E64" s="94"/>
      <c r="F64" s="94"/>
      <c r="G64" s="94"/>
      <c r="H64" s="94"/>
      <c r="I64" s="94"/>
      <c r="J64" s="94"/>
      <c r="K64" s="83" t="s">
        <v>240</v>
      </c>
    </row>
    <row r="66" spans="1:334" ht="15" customHeight="1" x14ac:dyDescent="0.25"/>
    <row r="67" spans="1:334" x14ac:dyDescent="0.25">
      <c r="G67" s="3"/>
      <c r="H67" s="3"/>
      <c r="I67" s="3"/>
      <c r="J67" s="3"/>
      <c r="LS67"/>
      <c r="LT67"/>
      <c r="LU67"/>
      <c r="LV67"/>
    </row>
    <row r="68" spans="1:334" ht="15" customHeight="1" x14ac:dyDescent="0.25">
      <c r="G68" s="3"/>
      <c r="H68" s="3"/>
      <c r="I68" s="3"/>
      <c r="J68" s="3"/>
      <c r="LS68"/>
      <c r="LT68"/>
      <c r="LU68"/>
      <c r="LV68"/>
    </row>
    <row r="69" spans="1:334" x14ac:dyDescent="0.25">
      <c r="G69" s="3"/>
      <c r="H69" s="3"/>
      <c r="I69" s="3"/>
      <c r="J69" s="3"/>
      <c r="LS69"/>
      <c r="LT69"/>
      <c r="LU69"/>
      <c r="LV69"/>
    </row>
    <row r="70" spans="1:334" ht="15" customHeight="1" x14ac:dyDescent="0.25">
      <c r="G70" s="3"/>
      <c r="H70" s="3"/>
      <c r="I70" s="3"/>
      <c r="J70" s="3"/>
      <c r="LS70"/>
      <c r="LT70"/>
      <c r="LU70"/>
      <c r="LV70"/>
    </row>
    <row r="71" spans="1:334" x14ac:dyDescent="0.25">
      <c r="G71" s="3"/>
      <c r="H71" s="3"/>
      <c r="I71" s="3"/>
      <c r="J71" s="3"/>
      <c r="LS71"/>
      <c r="LT71"/>
      <c r="LU71"/>
      <c r="LV71"/>
    </row>
    <row r="73" spans="1:334" ht="15" customHeight="1" x14ac:dyDescent="0.25">
      <c r="G73" s="28"/>
      <c r="H73" s="28"/>
      <c r="I73" s="28"/>
      <c r="J73" s="28"/>
    </row>
    <row r="74" spans="1:334" ht="15" customHeight="1" x14ac:dyDescent="0.25">
      <c r="A74" s="13"/>
      <c r="G74" s="28"/>
      <c r="H74" s="28"/>
      <c r="I74" s="28"/>
      <c r="J74" s="28"/>
    </row>
    <row r="75" spans="1:334" ht="15" customHeight="1" x14ac:dyDescent="0.25">
      <c r="B75" s="28"/>
      <c r="C75" s="28"/>
      <c r="D75" s="28"/>
      <c r="E75" s="28"/>
      <c r="F75" s="28"/>
      <c r="G75" s="28"/>
      <c r="H75" s="28"/>
      <c r="I75" s="28"/>
      <c r="J75" s="28"/>
    </row>
    <row r="76" spans="1:334" ht="15" customHeight="1" x14ac:dyDescent="0.25">
      <c r="B76" s="28"/>
      <c r="C76" s="28"/>
      <c r="D76" s="28"/>
      <c r="E76" s="28"/>
      <c r="F76" s="28"/>
      <c r="G76" s="28"/>
      <c r="H76" s="28"/>
      <c r="I76" s="28"/>
      <c r="J76" s="28"/>
    </row>
    <row r="77" spans="1:334" ht="21" customHeight="1" x14ac:dyDescent="0.25">
      <c r="B77" s="28"/>
      <c r="C77" s="28"/>
      <c r="D77" s="28"/>
      <c r="E77" s="28"/>
      <c r="F77" s="28"/>
      <c r="G77" s="28"/>
      <c r="H77" s="28"/>
      <c r="I77" s="28"/>
      <c r="J77" s="28"/>
    </row>
    <row r="78" spans="1:334" ht="21" customHeight="1" x14ac:dyDescent="0.25">
      <c r="B78" s="28"/>
      <c r="C78" s="28"/>
      <c r="D78" s="28"/>
      <c r="E78" s="28"/>
      <c r="F78" s="28"/>
      <c r="G78" s="3"/>
      <c r="H78" s="3"/>
      <c r="I78" s="3"/>
      <c r="J78" s="3"/>
    </row>
    <row r="79" spans="1:334" ht="21" customHeight="1" x14ac:dyDescent="0.25">
      <c r="B79" s="28"/>
      <c r="C79" s="28"/>
      <c r="D79" s="28"/>
      <c r="E79" s="28"/>
      <c r="F79" s="28"/>
    </row>
    <row r="80" spans="1:334" ht="16.5" customHeight="1" x14ac:dyDescent="0.25">
      <c r="B80" s="3"/>
      <c r="C80" s="3"/>
      <c r="D80" s="25"/>
      <c r="E80" s="25"/>
      <c r="F80" s="3"/>
    </row>
  </sheetData>
  <autoFilter ref="A1:J80">
    <sortState ref="A2:J80">
      <sortCondition ref="F1:F80"/>
    </sortState>
  </autoFilter>
  <hyperlinks>
    <hyperlink ref="K50" r:id="rId1"/>
    <hyperlink ref="K51" r:id="rId2"/>
    <hyperlink ref="K52" r:id="rId3"/>
    <hyperlink ref="K53" r:id="rId4"/>
    <hyperlink ref="K54" r:id="rId5"/>
    <hyperlink ref="K55" r:id="rId6"/>
    <hyperlink ref="K56" r:id="rId7"/>
    <hyperlink ref="K57" r:id="rId8"/>
    <hyperlink ref="K58" r:id="rId9"/>
    <hyperlink ref="K59" r:id="rId10"/>
    <hyperlink ref="K60" r:id="rId11"/>
    <hyperlink ref="K61" r:id="rId12"/>
    <hyperlink ref="K62" r:id="rId13"/>
    <hyperlink ref="K63" r:id="rId14"/>
    <hyperlink ref="K64" r:id="rId15"/>
    <hyperlink ref="K2" r:id="rId16"/>
    <hyperlink ref="K3" r:id="rId17"/>
    <hyperlink ref="K4" r:id="rId18"/>
    <hyperlink ref="K5" r:id="rId19"/>
    <hyperlink ref="K6" r:id="rId20"/>
    <hyperlink ref="K7" r:id="rId21"/>
    <hyperlink ref="K10" r:id="rId22"/>
    <hyperlink ref="K11" r:id="rId23"/>
    <hyperlink ref="K12" r:id="rId24"/>
    <hyperlink ref="K13" r:id="rId25"/>
    <hyperlink ref="K14" r:id="rId26"/>
    <hyperlink ref="K15" r:id="rId27"/>
    <hyperlink ref="K16" r:id="rId28"/>
    <hyperlink ref="K17" r:id="rId29"/>
    <hyperlink ref="K18" r:id="rId30"/>
    <hyperlink ref="K19" r:id="rId31"/>
    <hyperlink ref="K20" r:id="rId32"/>
    <hyperlink ref="K22" r:id="rId33"/>
    <hyperlink ref="K23" r:id="rId34"/>
    <hyperlink ref="K21" r:id="rId35"/>
    <hyperlink ref="K24" r:id="rId36"/>
    <hyperlink ref="K25" r:id="rId37"/>
    <hyperlink ref="K26" r:id="rId38"/>
    <hyperlink ref="K27" r:id="rId39"/>
    <hyperlink ref="K28" r:id="rId40"/>
    <hyperlink ref="K29" r:id="rId41"/>
    <hyperlink ref="K30" r:id="rId42"/>
    <hyperlink ref="K31" r:id="rId43"/>
    <hyperlink ref="K32" r:id="rId44"/>
    <hyperlink ref="K33" r:id="rId45"/>
    <hyperlink ref="K34" r:id="rId46"/>
    <hyperlink ref="K35" r:id="rId47"/>
    <hyperlink ref="K36" r:id="rId48"/>
    <hyperlink ref="K37" r:id="rId49"/>
    <hyperlink ref="K38" r:id="rId50"/>
    <hyperlink ref="K40" r:id="rId51"/>
    <hyperlink ref="K41" r:id="rId52"/>
    <hyperlink ref="K42" r:id="rId53"/>
    <hyperlink ref="K43" r:id="rId54"/>
    <hyperlink ref="K44" r:id="rId55"/>
    <hyperlink ref="K45" r:id="rId56"/>
    <hyperlink ref="K46" r:id="rId57"/>
    <hyperlink ref="K47" r:id="rId58"/>
    <hyperlink ref="K8" r:id="rId59"/>
    <hyperlink ref="K39" r:id="rId60"/>
  </hyperlinks>
  <pageMargins left="0.7" right="0.7" top="0.75" bottom="0.75" header="0.3" footer="0.3"/>
  <pageSetup paperSize="9" scale="10" orientation="landscape" r:id="rId6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8"/>
  <sheetViews>
    <sheetView workbookViewId="0">
      <selection activeCell="A14" sqref="A14"/>
    </sheetView>
  </sheetViews>
  <sheetFormatPr defaultRowHeight="15" x14ac:dyDescent="0.25"/>
  <cols>
    <col min="1" max="1" width="57.5703125" bestFit="1" customWidth="1"/>
    <col min="2" max="4" width="11.140625" customWidth="1"/>
    <col min="5" max="5" width="10.140625" bestFit="1" customWidth="1"/>
  </cols>
  <sheetData>
    <row r="1" spans="1:3" x14ac:dyDescent="0.25">
      <c r="A1" s="11" t="s">
        <v>187</v>
      </c>
    </row>
    <row r="3" spans="1:3" ht="60" x14ac:dyDescent="0.25">
      <c r="A3" s="19" t="s">
        <v>62</v>
      </c>
      <c r="B3" s="19" t="s">
        <v>126</v>
      </c>
      <c r="C3" s="19" t="s">
        <v>176</v>
      </c>
    </row>
    <row r="4" spans="1:3" x14ac:dyDescent="0.25">
      <c r="A4" s="1" t="s">
        <v>180</v>
      </c>
      <c r="B4" s="27">
        <f>'List of Projects'!G3+'List of Projects'!G4+'List of Projects'!G9+'List of Projects'!G13+'List of Projects'!G16+'List of Projects'!G20+'List of Projects'!G29+'List of Projects'!G30+'List of Projects'!G33+'List of Projects'!G36+'List of Projects'!G37+'List of Projects'!G47</f>
        <v>3134206</v>
      </c>
      <c r="C4" s="22">
        <f>B4/B16</f>
        <v>0.24877769735437935</v>
      </c>
    </row>
    <row r="5" spans="1:3" x14ac:dyDescent="0.25">
      <c r="A5" s="2" t="s">
        <v>74</v>
      </c>
      <c r="B5" s="20">
        <f>'List of Projects'!G39</f>
        <v>35997</v>
      </c>
      <c r="C5" s="22">
        <f>B5/B16</f>
        <v>2.8572629787785467E-3</v>
      </c>
    </row>
    <row r="6" spans="1:3" x14ac:dyDescent="0.25">
      <c r="A6" s="1" t="s">
        <v>179</v>
      </c>
      <c r="B6" s="27">
        <f>'List of Projects'!G2+'List of Projects'!G12+'List of Projects'!G17+'List of Projects'!G25+'List of Projects'!G32+'List of Projects'!G38+'List of Projects'!G45</f>
        <v>2204973.33</v>
      </c>
      <c r="C6" s="22">
        <f>B6/B16</f>
        <v>0.17501982568000254</v>
      </c>
    </row>
    <row r="7" spans="1:3" x14ac:dyDescent="0.25">
      <c r="A7" s="1" t="s">
        <v>72</v>
      </c>
      <c r="B7" s="20">
        <f>'List of Projects'!G5+'List of Projects'!G24+'List of Projects'!G27+'List of Projects'!G31</f>
        <v>503505</v>
      </c>
      <c r="C7" s="22">
        <f>B7/B16</f>
        <v>3.9965724814009278E-2</v>
      </c>
    </row>
    <row r="8" spans="1:3" x14ac:dyDescent="0.25">
      <c r="A8" s="1" t="s">
        <v>136</v>
      </c>
      <c r="B8" s="20">
        <f>'List of Projects'!G7+'List of Projects'!G22+'List of Projects'!G35+'List of Projects'!G42+'List of Projects'!G46</f>
        <v>1024973</v>
      </c>
      <c r="C8" s="22">
        <f>B8/B16</f>
        <v>8.1357263303819302E-2</v>
      </c>
    </row>
    <row r="9" spans="1:3" x14ac:dyDescent="0.25">
      <c r="A9" s="2" t="s">
        <v>65</v>
      </c>
      <c r="B9" s="20">
        <f>'List of Projects'!G10+'List of Projects'!G15+'List of Projects'!G21+'List of Projects'!G28</f>
        <v>2719503</v>
      </c>
      <c r="C9" s="22">
        <f>B9/B16</f>
        <v>0.21586063401331204</v>
      </c>
    </row>
    <row r="10" spans="1:3" x14ac:dyDescent="0.25">
      <c r="A10" s="1" t="s">
        <v>188</v>
      </c>
      <c r="B10" s="20">
        <f>'List of Projects'!G18+'List of Projects'!G19+'List of Projects'!G41+'List of Projects'!G44</f>
        <v>773283</v>
      </c>
      <c r="C10" s="22">
        <f>B10/B16</f>
        <v>6.1379361836231099E-2</v>
      </c>
    </row>
    <row r="11" spans="1:3" x14ac:dyDescent="0.25">
      <c r="A11" s="1" t="s">
        <v>135</v>
      </c>
      <c r="B11" s="20">
        <f>'List of Projects'!G6+'List of Projects'!G14+'List of Projects'!G26+'List of Projects'!G43</f>
        <v>1118841</v>
      </c>
      <c r="C11" s="22">
        <f>B11/B16</f>
        <v>8.8808038682100396E-2</v>
      </c>
    </row>
    <row r="12" spans="1:3" x14ac:dyDescent="0.25">
      <c r="A12" s="3" t="s">
        <v>137</v>
      </c>
      <c r="B12" s="20">
        <f>'List of Projects'!G11</f>
        <v>171568</v>
      </c>
      <c r="C12" s="22">
        <f>B12/B16</f>
        <v>1.361821526080167E-2</v>
      </c>
    </row>
    <row r="13" spans="1:3" x14ac:dyDescent="0.25">
      <c r="A13" s="2" t="s">
        <v>67</v>
      </c>
      <c r="B13" s="20">
        <f>'List of Projects'!G34+'List of Projects'!G40</f>
        <v>389300</v>
      </c>
      <c r="C13" s="22">
        <f>B13/B16</f>
        <v>3.0900699437133323E-2</v>
      </c>
    </row>
    <row r="14" spans="1:3" x14ac:dyDescent="0.25">
      <c r="A14" s="1" t="s">
        <v>181</v>
      </c>
      <c r="B14" s="20">
        <f>'List of Projects'!G8</f>
        <v>154136</v>
      </c>
      <c r="C14" s="22">
        <f>B14/B16</f>
        <v>1.2234549726283026E-2</v>
      </c>
    </row>
    <row r="15" spans="1:3" x14ac:dyDescent="0.25">
      <c r="A15" s="2" t="s">
        <v>189</v>
      </c>
      <c r="B15" s="20">
        <f>'List of Projects'!G23</f>
        <v>368135</v>
      </c>
      <c r="C15" s="22">
        <f>B15/B16</f>
        <v>2.9220726913149437E-2</v>
      </c>
    </row>
    <row r="16" spans="1:3" x14ac:dyDescent="0.25">
      <c r="A16" s="1" t="s">
        <v>15</v>
      </c>
      <c r="B16" s="21">
        <f>SUM(B4:B15)</f>
        <v>12598420.33</v>
      </c>
    </row>
    <row r="18" spans="3:8" x14ac:dyDescent="0.25">
      <c r="C18" s="8"/>
    </row>
    <row r="21" spans="3:8" x14ac:dyDescent="0.25">
      <c r="C21" s="8"/>
    </row>
    <row r="23" spans="3:8" x14ac:dyDescent="0.25">
      <c r="C23" s="26"/>
    </row>
    <row r="28" spans="3:8" x14ac:dyDescent="0.25">
      <c r="H28" s="8"/>
    </row>
  </sheetData>
  <pageMargins left="0.7" right="0.7" top="0.75" bottom="0.75" header="0.3" footer="0.3"/>
  <pageSetup paperSize="9" orientation="landscape" r:id="rId1"/>
  <ignoredErrors>
    <ignoredError sqref="C5 C13 C15"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List of Projects</vt:lpstr>
      <vt:lpstr>Cost by Category</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2013-04-18T15:59:15Z</dcterms:created>
  <dcterms:modified xsi:type="dcterms:W3CDTF">2013-04-19T13:36:52Z</dcterms:modified>
</cp:coreProperties>
</file>