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wrencedunhill\Documents\"/>
    </mc:Choice>
  </mc:AlternateContent>
  <bookViews>
    <workbookView xWindow="0" yWindow="0" windowWidth="23040" windowHeight="9408"/>
  </bookViews>
  <sheets>
    <sheet name="Sheet1" sheetId="1" r:id="rId1"/>
    <sheet name="Sheet2" sheetId="2" r:id="rId2"/>
  </sheets>
  <definedNames>
    <definedName name="_xlnm._FilterDatabase" localSheetId="0" hidden="1">Sheet1!$A$1:$G$234</definedName>
    <definedName name="_xlnm._FilterDatabase" localSheetId="1" hidden="1">Sheet2!$A$1:$E$247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9" i="1" l="1"/>
  <c r="E169" i="1" s="1"/>
  <c r="D186" i="1"/>
  <c r="E186" i="1" s="1"/>
  <c r="D72" i="1"/>
  <c r="E72" i="1" s="1"/>
  <c r="D193" i="1"/>
  <c r="E193" i="1" s="1"/>
  <c r="C70" i="1" l="1"/>
  <c r="D70" i="1" s="1"/>
  <c r="E70" i="1" s="1"/>
  <c r="C163" i="1"/>
  <c r="D163" i="1" s="1"/>
  <c r="E163" i="1" s="1"/>
  <c r="C234" i="1"/>
  <c r="D234" i="1" s="1"/>
  <c r="E234" i="1" s="1"/>
  <c r="C129" i="1"/>
  <c r="D129" i="1" s="1"/>
  <c r="E129" i="1" s="1"/>
  <c r="C14" i="1"/>
  <c r="D14" i="1" s="1"/>
  <c r="E14" i="1" s="1"/>
  <c r="C84" i="1"/>
  <c r="D84" i="1" s="1"/>
  <c r="E84" i="1" s="1"/>
  <c r="C123" i="1"/>
  <c r="D123" i="1" s="1"/>
  <c r="E123" i="1" s="1"/>
  <c r="C227" i="1"/>
  <c r="D227" i="1" s="1"/>
  <c r="E227" i="1" s="1"/>
  <c r="C133" i="1"/>
  <c r="D133" i="1" s="1"/>
  <c r="E133" i="1" s="1"/>
  <c r="C195" i="1"/>
  <c r="D195" i="1" s="1"/>
  <c r="E195" i="1" s="1"/>
  <c r="C228" i="1"/>
  <c r="D228" i="1" s="1"/>
  <c r="E228" i="1" s="1"/>
  <c r="C194" i="1"/>
  <c r="D194" i="1" s="1"/>
  <c r="E194" i="1" s="1"/>
  <c r="C62" i="1"/>
  <c r="D62" i="1" s="1"/>
  <c r="E62" i="1" s="1"/>
  <c r="C122" i="1"/>
  <c r="D122" i="1" s="1"/>
  <c r="E122" i="1" s="1"/>
  <c r="C208" i="1"/>
  <c r="D208" i="1" s="1"/>
  <c r="E208" i="1" s="1"/>
  <c r="C182" i="1"/>
  <c r="D182" i="1" s="1"/>
  <c r="E182" i="1" s="1"/>
  <c r="C165" i="1"/>
  <c r="D165" i="1" s="1"/>
  <c r="E165" i="1" s="1"/>
  <c r="C115" i="1"/>
  <c r="D115" i="1" s="1"/>
  <c r="E115" i="1" s="1"/>
  <c r="C173" i="1"/>
  <c r="D173" i="1" s="1"/>
  <c r="E173" i="1" s="1"/>
  <c r="C21" i="1"/>
  <c r="D21" i="1" s="1"/>
  <c r="E21" i="1" s="1"/>
  <c r="C43" i="1"/>
  <c r="D43" i="1" s="1"/>
  <c r="E43" i="1" s="1"/>
  <c r="C109" i="1"/>
  <c r="D109" i="1" s="1"/>
  <c r="E109" i="1" s="1"/>
  <c r="C222" i="1"/>
  <c r="D222" i="1" s="1"/>
  <c r="E222" i="1" s="1"/>
  <c r="C12" i="1"/>
  <c r="D12" i="1" s="1"/>
  <c r="E12" i="1" s="1"/>
  <c r="C11" i="1"/>
  <c r="D11" i="1" s="1"/>
  <c r="E11" i="1" s="1"/>
  <c r="C95" i="1"/>
  <c r="D95" i="1" s="1"/>
  <c r="E95" i="1" s="1"/>
  <c r="C54" i="1"/>
  <c r="D54" i="1" s="1"/>
  <c r="E54" i="1" s="1"/>
  <c r="C199" i="1"/>
  <c r="D199" i="1" s="1"/>
  <c r="E199" i="1" s="1"/>
  <c r="C183" i="1"/>
  <c r="D183" i="1" s="1"/>
  <c r="E183" i="1" s="1"/>
  <c r="C10" i="1"/>
  <c r="D10" i="1" s="1"/>
  <c r="E10" i="1" s="1"/>
  <c r="C104" i="1"/>
  <c r="D104" i="1" s="1"/>
  <c r="E104" i="1" s="1"/>
  <c r="C40" i="1"/>
  <c r="D40" i="1" s="1"/>
  <c r="E40" i="1" s="1"/>
  <c r="C205" i="1"/>
  <c r="D205" i="1" s="1"/>
  <c r="E205" i="1" s="1"/>
  <c r="C179" i="1"/>
  <c r="D179" i="1" s="1"/>
  <c r="E179" i="1" s="1"/>
  <c r="C171" i="1"/>
  <c r="D171" i="1" s="1"/>
  <c r="E171" i="1" s="1"/>
  <c r="C111" i="1"/>
  <c r="D111" i="1" s="1"/>
  <c r="E111" i="1" s="1"/>
  <c r="C20" i="1"/>
  <c r="D20" i="1" s="1"/>
  <c r="E20" i="1" s="1"/>
  <c r="C86" i="1"/>
  <c r="D86" i="1" s="1"/>
  <c r="E86" i="1" s="1"/>
  <c r="C137" i="1"/>
  <c r="D137" i="1" s="1"/>
  <c r="E137" i="1" s="1"/>
  <c r="C125" i="1"/>
  <c r="D125" i="1" s="1"/>
  <c r="E125" i="1" s="1"/>
  <c r="C19" i="1"/>
  <c r="D19" i="1" s="1"/>
  <c r="E19" i="1" s="1"/>
  <c r="C231" i="1"/>
  <c r="D231" i="1" s="1"/>
  <c r="E231" i="1" s="1"/>
  <c r="C174" i="1"/>
  <c r="D174" i="1" s="1"/>
  <c r="E174" i="1" s="1"/>
  <c r="C39" i="1"/>
  <c r="D39" i="1" s="1"/>
  <c r="E39" i="1" s="1"/>
  <c r="C8" i="1"/>
  <c r="D8" i="1" s="1"/>
  <c r="E8" i="1" s="1"/>
  <c r="C160" i="1"/>
  <c r="D160" i="1" s="1"/>
  <c r="E160" i="1" s="1"/>
  <c r="C145" i="1"/>
  <c r="D145" i="1" s="1"/>
  <c r="E145" i="1" s="1"/>
  <c r="C105" i="1"/>
  <c r="D105" i="1" s="1"/>
  <c r="E105" i="1" s="1"/>
  <c r="C37" i="1"/>
  <c r="D37" i="1" s="1"/>
  <c r="E37" i="1" s="1"/>
  <c r="C110" i="1"/>
  <c r="D110" i="1" s="1"/>
  <c r="E110" i="1" s="1"/>
  <c r="C206" i="1"/>
  <c r="D206" i="1" s="1"/>
  <c r="E206" i="1" s="1"/>
  <c r="C59" i="1"/>
  <c r="D59" i="1" s="1"/>
  <c r="E59" i="1" s="1"/>
  <c r="C181" i="1"/>
  <c r="D181" i="1" s="1"/>
  <c r="E181" i="1" s="1"/>
  <c r="C51" i="1"/>
  <c r="D51" i="1" s="1"/>
  <c r="E51" i="1" s="1"/>
  <c r="C46" i="1"/>
  <c r="D46" i="1" s="1"/>
  <c r="E46" i="1" s="1"/>
  <c r="C93" i="1"/>
  <c r="D93" i="1" s="1"/>
  <c r="E93" i="1" s="1"/>
  <c r="C140" i="1"/>
  <c r="D140" i="1" s="1"/>
  <c r="E140" i="1" s="1"/>
  <c r="C221" i="1"/>
  <c r="D221" i="1" s="1"/>
  <c r="E221" i="1" s="1"/>
  <c r="C218" i="1"/>
  <c r="D218" i="1" s="1"/>
  <c r="E218" i="1" s="1"/>
  <c r="C209" i="1"/>
  <c r="D209" i="1" s="1"/>
  <c r="E209" i="1" s="1"/>
  <c r="C47" i="1"/>
  <c r="D47" i="1" s="1"/>
  <c r="E47" i="1" s="1"/>
  <c r="C135" i="1"/>
  <c r="D135" i="1" s="1"/>
  <c r="E135" i="1" s="1"/>
  <c r="C149" i="1"/>
  <c r="D149" i="1" s="1"/>
  <c r="E149" i="1" s="1"/>
  <c r="C229" i="1"/>
  <c r="D229" i="1" s="1"/>
  <c r="E229" i="1" s="1"/>
  <c r="C189" i="1"/>
  <c r="D189" i="1" s="1"/>
  <c r="E189" i="1" s="1"/>
  <c r="C201" i="1"/>
  <c r="D201" i="1" s="1"/>
  <c r="E201" i="1" s="1"/>
  <c r="C121" i="1"/>
  <c r="D121" i="1" s="1"/>
  <c r="E121" i="1" s="1"/>
  <c r="C57" i="1"/>
  <c r="D57" i="1" s="1"/>
  <c r="E57" i="1" s="1"/>
  <c r="C116" i="1"/>
  <c r="D116" i="1" s="1"/>
  <c r="E116" i="1" s="1"/>
  <c r="C3" i="1"/>
  <c r="D3" i="1" s="1"/>
  <c r="E3" i="1" s="1"/>
  <c r="C31" i="1"/>
  <c r="D31" i="1" s="1"/>
  <c r="E31" i="1" s="1"/>
  <c r="C81" i="1"/>
  <c r="D81" i="1" s="1"/>
  <c r="E81" i="1" s="1"/>
  <c r="C45" i="1"/>
  <c r="D45" i="1" s="1"/>
  <c r="E45" i="1" s="1"/>
  <c r="C106" i="1"/>
  <c r="D106" i="1" s="1"/>
  <c r="E106" i="1" s="1"/>
  <c r="C38" i="1"/>
  <c r="D38" i="1" s="1"/>
  <c r="E38" i="1" s="1"/>
  <c r="C230" i="1"/>
  <c r="D230" i="1" s="1"/>
  <c r="E230" i="1" s="1"/>
  <c r="C167" i="1"/>
  <c r="D167" i="1" s="1"/>
  <c r="E167" i="1" s="1"/>
  <c r="C117" i="1"/>
  <c r="D117" i="1" s="1"/>
  <c r="E117" i="1" s="1"/>
  <c r="C141" i="1"/>
  <c r="D141" i="1" s="1"/>
  <c r="E141" i="1" s="1"/>
  <c r="C147" i="1"/>
  <c r="D147" i="1" s="1"/>
  <c r="E147" i="1" s="1"/>
  <c r="C82" i="1"/>
  <c r="D82" i="1" s="1"/>
  <c r="E82" i="1" s="1"/>
  <c r="C176" i="1"/>
  <c r="D176" i="1" s="1"/>
  <c r="E176" i="1" s="1"/>
  <c r="C170" i="1"/>
  <c r="D170" i="1" s="1"/>
  <c r="E170" i="1" s="1"/>
  <c r="C148" i="1"/>
  <c r="D148" i="1" s="1"/>
  <c r="E148" i="1" s="1"/>
  <c r="C107" i="1"/>
  <c r="D107" i="1" s="1"/>
  <c r="E107" i="1" s="1"/>
  <c r="C36" i="1"/>
  <c r="D36" i="1" s="1"/>
  <c r="E36" i="1" s="1"/>
  <c r="C88" i="1"/>
  <c r="D88" i="1" s="1"/>
  <c r="E88" i="1" s="1"/>
  <c r="C66" i="1"/>
  <c r="D66" i="1" s="1"/>
  <c r="E66" i="1" s="1"/>
  <c r="C7" i="1"/>
  <c r="D7" i="1" s="1"/>
  <c r="E7" i="1" s="1"/>
  <c r="C119" i="1"/>
  <c r="D119" i="1" s="1"/>
  <c r="E119" i="1" s="1"/>
  <c r="C203" i="1"/>
  <c r="D203" i="1" s="1"/>
  <c r="E203" i="1" s="1"/>
  <c r="C175" i="1"/>
  <c r="D175" i="1" s="1"/>
  <c r="E175" i="1" s="1"/>
  <c r="C217" i="1"/>
  <c r="D217" i="1" s="1"/>
  <c r="E217" i="1" s="1"/>
  <c r="C61" i="1"/>
  <c r="D61" i="1" s="1"/>
  <c r="E61" i="1" s="1"/>
  <c r="C214" i="1"/>
  <c r="D214" i="1" s="1"/>
  <c r="E214" i="1" s="1"/>
  <c r="C196" i="1"/>
  <c r="D196" i="1" s="1"/>
  <c r="E196" i="1" s="1"/>
  <c r="C124" i="1"/>
  <c r="D124" i="1" s="1"/>
  <c r="E124" i="1" s="1"/>
  <c r="C213" i="1"/>
  <c r="D213" i="1" s="1"/>
  <c r="E213" i="1" s="1"/>
  <c r="C210" i="1"/>
  <c r="D210" i="1" s="1"/>
  <c r="E210" i="1" s="1"/>
  <c r="C155" i="1"/>
  <c r="D155" i="1" s="1"/>
  <c r="E155" i="1" s="1"/>
  <c r="C136" i="1"/>
  <c r="D136" i="1" s="1"/>
  <c r="E136" i="1" s="1"/>
  <c r="C212" i="1"/>
  <c r="D212" i="1" s="1"/>
  <c r="E212" i="1" s="1"/>
  <c r="C67" i="1"/>
  <c r="D67" i="1" s="1"/>
  <c r="E67" i="1" s="1"/>
  <c r="C112" i="1"/>
  <c r="D112" i="1" s="1"/>
  <c r="E112" i="1" s="1"/>
  <c r="C159" i="1"/>
  <c r="D159" i="1" s="1"/>
  <c r="E159" i="1" s="1"/>
  <c r="C87" i="1"/>
  <c r="D87" i="1" s="1"/>
  <c r="E87" i="1" s="1"/>
  <c r="C102" i="1"/>
  <c r="D102" i="1" s="1"/>
  <c r="E102" i="1" s="1"/>
  <c r="C49" i="1"/>
  <c r="D49" i="1" s="1"/>
  <c r="E49" i="1" s="1"/>
  <c r="C89" i="1"/>
  <c r="D89" i="1" s="1"/>
  <c r="E89" i="1" s="1"/>
  <c r="C172" i="1"/>
  <c r="D172" i="1" s="1"/>
  <c r="E172" i="1" s="1"/>
  <c r="C128" i="1"/>
  <c r="D128" i="1" s="1"/>
  <c r="E128" i="1" s="1"/>
  <c r="C188" i="1"/>
  <c r="D188" i="1" s="1"/>
  <c r="E188" i="1" s="1"/>
  <c r="C225" i="1"/>
  <c r="D225" i="1" s="1"/>
  <c r="E225" i="1" s="1"/>
  <c r="C158" i="1"/>
  <c r="D158" i="1" s="1"/>
  <c r="E158" i="1" s="1"/>
  <c r="C17" i="1"/>
  <c r="D17" i="1" s="1"/>
  <c r="E17" i="1" s="1"/>
  <c r="C13" i="1"/>
  <c r="D13" i="1" s="1"/>
  <c r="E13" i="1" s="1"/>
  <c r="C150" i="1"/>
  <c r="D150" i="1" s="1"/>
  <c r="E150" i="1" s="1"/>
  <c r="C178" i="1"/>
  <c r="D178" i="1" s="1"/>
  <c r="E178" i="1" s="1"/>
  <c r="C2" i="1"/>
  <c r="D2" i="1" s="1"/>
  <c r="E2" i="1" s="1"/>
  <c r="C142" i="1"/>
  <c r="D142" i="1" s="1"/>
  <c r="E142" i="1" s="1"/>
  <c r="C162" i="1"/>
  <c r="D162" i="1" s="1"/>
  <c r="E162" i="1" s="1"/>
  <c r="C23" i="1"/>
  <c r="D23" i="1" s="1"/>
  <c r="E23" i="1" s="1"/>
  <c r="C97" i="1"/>
  <c r="D97" i="1" s="1"/>
  <c r="E97" i="1" s="1"/>
  <c r="C52" i="1"/>
  <c r="D52" i="1" s="1"/>
  <c r="E52" i="1" s="1"/>
  <c r="C63" i="1"/>
  <c r="D63" i="1" s="1"/>
  <c r="E63" i="1" s="1"/>
  <c r="C73" i="1"/>
  <c r="D73" i="1" s="1"/>
  <c r="E73" i="1" s="1"/>
  <c r="C5" i="1"/>
  <c r="D5" i="1" s="1"/>
  <c r="E5" i="1" s="1"/>
  <c r="C35" i="1"/>
  <c r="D35" i="1" s="1"/>
  <c r="E35" i="1" s="1"/>
  <c r="C154" i="1"/>
  <c r="D154" i="1" s="1"/>
  <c r="E154" i="1" s="1"/>
  <c r="C132" i="1"/>
  <c r="D132" i="1" s="1"/>
  <c r="E132" i="1" s="1"/>
  <c r="C42" i="1"/>
  <c r="D42" i="1" s="1"/>
  <c r="E42" i="1" s="1"/>
  <c r="C207" i="1"/>
  <c r="D207" i="1" s="1"/>
  <c r="E207" i="1" s="1"/>
  <c r="C56" i="1"/>
  <c r="D56" i="1" s="1"/>
  <c r="E56" i="1" s="1"/>
  <c r="C50" i="1"/>
  <c r="D50" i="1" s="1"/>
  <c r="E50" i="1" s="1"/>
  <c r="C55" i="1"/>
  <c r="D55" i="1" s="1"/>
  <c r="E55" i="1" s="1"/>
  <c r="C118" i="1"/>
  <c r="D118" i="1" s="1"/>
  <c r="E118" i="1" s="1"/>
  <c r="C168" i="1"/>
  <c r="D168" i="1" s="1"/>
  <c r="E168" i="1" s="1"/>
  <c r="C58" i="1"/>
  <c r="D58" i="1" s="1"/>
  <c r="E58" i="1" s="1"/>
  <c r="C18" i="1"/>
  <c r="D18" i="1" s="1"/>
  <c r="E18" i="1" s="1"/>
  <c r="C69" i="1"/>
  <c r="D69" i="1" s="1"/>
  <c r="E69" i="1" s="1"/>
  <c r="C24" i="1"/>
  <c r="D24" i="1" s="1"/>
  <c r="E24" i="1" s="1"/>
  <c r="C71" i="1"/>
  <c r="D71" i="1" s="1"/>
  <c r="E71" i="1" s="1"/>
  <c r="C232" i="1"/>
  <c r="D232" i="1" s="1"/>
  <c r="E232" i="1" s="1"/>
  <c r="C180" i="1"/>
  <c r="D180" i="1" s="1"/>
  <c r="E180" i="1" s="1"/>
  <c r="C113" i="1"/>
  <c r="D113" i="1" s="1"/>
  <c r="E113" i="1" s="1"/>
  <c r="C219" i="1"/>
  <c r="D219" i="1" s="1"/>
  <c r="E219" i="1" s="1"/>
  <c r="C64" i="1"/>
  <c r="D64" i="1" s="1"/>
  <c r="E64" i="1" s="1"/>
  <c r="C76" i="1"/>
  <c r="D76" i="1" s="1"/>
  <c r="E76" i="1" s="1"/>
  <c r="C164" i="1"/>
  <c r="D164" i="1" s="1"/>
  <c r="E164" i="1" s="1"/>
  <c r="C144" i="1"/>
  <c r="D144" i="1" s="1"/>
  <c r="E144" i="1" s="1"/>
  <c r="C131" i="1"/>
  <c r="D131" i="1" s="1"/>
  <c r="E131" i="1" s="1"/>
  <c r="C177" i="1"/>
  <c r="D177" i="1" s="1"/>
  <c r="E177" i="1" s="1"/>
  <c r="C83" i="1"/>
  <c r="D83" i="1" s="1"/>
  <c r="E83" i="1" s="1"/>
  <c r="C96" i="1"/>
  <c r="D96" i="1" s="1"/>
  <c r="E96" i="1" s="1"/>
  <c r="C143" i="1"/>
  <c r="D143" i="1" s="1"/>
  <c r="E143" i="1" s="1"/>
  <c r="C166" i="1"/>
  <c r="D166" i="1" s="1"/>
  <c r="E166" i="1" s="1"/>
  <c r="C134" i="1"/>
  <c r="D134" i="1" s="1"/>
  <c r="E134" i="1" s="1"/>
  <c r="C233" i="1"/>
  <c r="D233" i="1" s="1"/>
  <c r="E233" i="1" s="1"/>
  <c r="C68" i="1"/>
  <c r="D68" i="1" s="1"/>
  <c r="E68" i="1" s="1"/>
  <c r="C191" i="1"/>
  <c r="D191" i="1" s="1"/>
  <c r="E191" i="1" s="1"/>
  <c r="C152" i="1"/>
  <c r="D152" i="1" s="1"/>
  <c r="E152" i="1" s="1"/>
  <c r="C153" i="1"/>
  <c r="D153" i="1" s="1"/>
  <c r="E153" i="1" s="1"/>
  <c r="C94" i="1"/>
  <c r="D94" i="1" s="1"/>
  <c r="E94" i="1" s="1"/>
  <c r="C216" i="1"/>
  <c r="D216" i="1" s="1"/>
  <c r="E216" i="1" s="1"/>
  <c r="C91" i="1"/>
  <c r="D91" i="1" s="1"/>
  <c r="E91" i="1" s="1"/>
  <c r="C192" i="1"/>
  <c r="D192" i="1" s="1"/>
  <c r="E192" i="1" s="1"/>
  <c r="C80" i="1"/>
  <c r="D80" i="1" s="1"/>
  <c r="E80" i="1" s="1"/>
  <c r="C185" i="1"/>
  <c r="D185" i="1" s="1"/>
  <c r="E185" i="1" s="1"/>
  <c r="C126" i="1"/>
  <c r="D126" i="1" s="1"/>
  <c r="E126" i="1" s="1"/>
  <c r="C79" i="1"/>
  <c r="D79" i="1" s="1"/>
  <c r="E79" i="1" s="1"/>
  <c r="C101" i="1"/>
  <c r="D101" i="1" s="1"/>
  <c r="E101" i="1" s="1"/>
  <c r="C220" i="1"/>
  <c r="D220" i="1" s="1"/>
  <c r="E220" i="1" s="1"/>
  <c r="C139" i="1"/>
  <c r="D139" i="1" s="1"/>
  <c r="E139" i="1" s="1"/>
  <c r="C99" i="1"/>
  <c r="D99" i="1" s="1"/>
  <c r="E99" i="1" s="1"/>
  <c r="C32" i="1"/>
  <c r="D32" i="1" s="1"/>
  <c r="E32" i="1" s="1"/>
  <c r="C29" i="1"/>
  <c r="D29" i="1" s="1"/>
  <c r="E29" i="1" s="1"/>
  <c r="C120" i="1"/>
  <c r="D120" i="1" s="1"/>
  <c r="E120" i="1" s="1"/>
  <c r="C103" i="1"/>
  <c r="D103" i="1" s="1"/>
  <c r="E103" i="1" s="1"/>
  <c r="C161" i="1"/>
  <c r="D161" i="1" s="1"/>
  <c r="E161" i="1" s="1"/>
  <c r="C127" i="1"/>
  <c r="D127" i="1" s="1"/>
  <c r="E127" i="1" s="1"/>
  <c r="C6" i="1"/>
  <c r="D6" i="1" s="1"/>
  <c r="E6" i="1" s="1"/>
  <c r="C224" i="1"/>
  <c r="D224" i="1" s="1"/>
  <c r="E224" i="1" s="1"/>
  <c r="C44" i="1"/>
  <c r="D44" i="1" s="1"/>
  <c r="E44" i="1" s="1"/>
  <c r="C77" i="1"/>
  <c r="D77" i="1" s="1"/>
  <c r="E77" i="1" s="1"/>
  <c r="C138" i="1"/>
  <c r="D138" i="1" s="1"/>
  <c r="E138" i="1" s="1"/>
  <c r="C33" i="1"/>
  <c r="D33" i="1" s="1"/>
  <c r="E33" i="1" s="1"/>
  <c r="C34" i="1"/>
  <c r="D34" i="1" s="1"/>
  <c r="E34" i="1" s="1"/>
  <c r="C198" i="1"/>
  <c r="D198" i="1" s="1"/>
  <c r="E198" i="1" s="1"/>
  <c r="C48" i="1"/>
  <c r="D48" i="1" s="1"/>
  <c r="E48" i="1" s="1"/>
  <c r="C26" i="1"/>
  <c r="D26" i="1" s="1"/>
  <c r="E26" i="1" s="1"/>
  <c r="C204" i="1"/>
  <c r="D204" i="1" s="1"/>
  <c r="E204" i="1" s="1"/>
  <c r="C215" i="1"/>
  <c r="D215" i="1" s="1"/>
  <c r="E215" i="1" s="1"/>
  <c r="C211" i="1"/>
  <c r="D211" i="1" s="1"/>
  <c r="E211" i="1" s="1"/>
  <c r="C27" i="1"/>
  <c r="D27" i="1" s="1"/>
  <c r="E27" i="1" s="1"/>
  <c r="C22" i="1"/>
  <c r="D22" i="1" s="1"/>
  <c r="E22" i="1" s="1"/>
  <c r="C184" i="1"/>
  <c r="D184" i="1" s="1"/>
  <c r="E184" i="1" s="1"/>
  <c r="C25" i="1"/>
  <c r="D25" i="1" s="1"/>
  <c r="E25" i="1" s="1"/>
  <c r="C9" i="1"/>
  <c r="D9" i="1" s="1"/>
  <c r="E9" i="1" s="1"/>
  <c r="C98" i="1"/>
  <c r="D98" i="1" s="1"/>
  <c r="E98" i="1" s="1"/>
  <c r="C202" i="1"/>
  <c r="D202" i="1" s="1"/>
  <c r="E202" i="1" s="1"/>
  <c r="C90" i="1"/>
  <c r="D90" i="1" s="1"/>
  <c r="E90" i="1" s="1"/>
  <c r="C78" i="1"/>
  <c r="D78" i="1" s="1"/>
  <c r="E78" i="1" s="1"/>
  <c r="C226" i="1"/>
  <c r="D226" i="1" s="1"/>
  <c r="E226" i="1" s="1"/>
  <c r="C74" i="1"/>
  <c r="D74" i="1" s="1"/>
  <c r="E74" i="1" s="1"/>
  <c r="C30" i="1"/>
  <c r="D30" i="1" s="1"/>
  <c r="E30" i="1" s="1"/>
  <c r="C151" i="1"/>
  <c r="D151" i="1" s="1"/>
  <c r="E151" i="1" s="1"/>
  <c r="C28" i="1"/>
  <c r="D28" i="1" s="1"/>
  <c r="E28" i="1" s="1"/>
  <c r="C65" i="1"/>
  <c r="D65" i="1" s="1"/>
  <c r="E65" i="1" s="1"/>
  <c r="C114" i="1"/>
  <c r="D114" i="1" s="1"/>
  <c r="E114" i="1" s="1"/>
  <c r="C53" i="1"/>
  <c r="D53" i="1" s="1"/>
  <c r="E53" i="1" s="1"/>
  <c r="C190" i="1"/>
  <c r="D190" i="1" s="1"/>
  <c r="E190" i="1" s="1"/>
  <c r="C75" i="1"/>
  <c r="D75" i="1" s="1"/>
  <c r="E75" i="1" s="1"/>
  <c r="C223" i="1"/>
  <c r="D223" i="1" s="1"/>
  <c r="E223" i="1" s="1"/>
  <c r="C92" i="1"/>
  <c r="D92" i="1" s="1"/>
  <c r="E92" i="1" s="1"/>
  <c r="C41" i="1"/>
  <c r="D41" i="1" s="1"/>
  <c r="E41" i="1" s="1"/>
  <c r="C85" i="1"/>
  <c r="D85" i="1" s="1"/>
  <c r="E85" i="1" s="1"/>
  <c r="C187" i="1"/>
  <c r="D187" i="1" s="1"/>
  <c r="E187" i="1" s="1"/>
  <c r="C200" i="1"/>
  <c r="D200" i="1" s="1"/>
  <c r="E200" i="1" s="1"/>
  <c r="C146" i="1"/>
  <c r="D146" i="1" s="1"/>
  <c r="E146" i="1" s="1"/>
  <c r="C4" i="1"/>
  <c r="D4" i="1" s="1"/>
  <c r="E4" i="1" s="1"/>
  <c r="C100" i="1"/>
  <c r="D100" i="1" s="1"/>
  <c r="E100" i="1" s="1"/>
  <c r="C16" i="1"/>
  <c r="D16" i="1" s="1"/>
  <c r="E16" i="1" s="1"/>
  <c r="C15" i="1"/>
  <c r="D15" i="1" s="1"/>
  <c r="E15" i="1" s="1"/>
  <c r="C60" i="1"/>
  <c r="D60" i="1" s="1"/>
  <c r="E60" i="1" s="1"/>
  <c r="C197" i="1"/>
  <c r="D197" i="1" s="1"/>
  <c r="E197" i="1" s="1"/>
  <c r="C156" i="1"/>
  <c r="D156" i="1" s="1"/>
  <c r="E156" i="1" s="1"/>
  <c r="C157" i="1"/>
  <c r="D157" i="1" s="1"/>
  <c r="E157" i="1" s="1"/>
  <c r="C108" i="1"/>
  <c r="D108" i="1" s="1"/>
  <c r="E108" i="1" s="1"/>
  <c r="C130" i="1"/>
  <c r="D130" i="1" s="1"/>
  <c r="E130" i="1" s="1"/>
</calcChain>
</file>

<file path=xl/sharedStrings.xml><?xml version="1.0" encoding="utf-8"?>
<sst xmlns="http://schemas.openxmlformats.org/spreadsheetml/2006/main" count="486" uniqueCount="255">
  <si>
    <t>Member Name</t>
  </si>
  <si>
    <t>2gether NHS Foundation Trust</t>
  </si>
  <si>
    <t>5 Boroughs Partnership NHS Foundation Trust</t>
  </si>
  <si>
    <t>Aintree University Hospitals NHS Foundation Trust</t>
  </si>
  <si>
    <t>Airedale NHS Foundation Trust</t>
  </si>
  <si>
    <t>Alder Hey Children's NHS Foundation Trust</t>
  </si>
  <si>
    <t>Ashford &amp; St Peter's Hospitals NHS Foundation Trust</t>
  </si>
  <si>
    <t>Avon &amp; Wiltshire Mental Health Partnership NHS Trust</t>
  </si>
  <si>
    <t>Barking, Havering and Redbridge University Hospitals  NHS Trust</t>
  </si>
  <si>
    <t>Barnet, Enfield and Haringey Mental Health NHS Trust</t>
  </si>
  <si>
    <t>Barnsley Hospital NHS Foundation Trust</t>
  </si>
  <si>
    <t>Barts Health NHS Trust</t>
  </si>
  <si>
    <t>Basildon and Thurrock University Hospitals NHS Foundation Trust</t>
  </si>
  <si>
    <t>Bedford Hospital NHS Trust</t>
  </si>
  <si>
    <t>Berkshire Healthcare NHS Foundation Trust</t>
  </si>
  <si>
    <t>Birmingham &amp; Solihull Mental Health NHS Foundation Trust</t>
  </si>
  <si>
    <t>Birmingham Children's Hospital NHS Foundation Trust</t>
  </si>
  <si>
    <t>Birmingham Community Healthcare</t>
  </si>
  <si>
    <t>Birmingham Women's NHS Foundation Trust</t>
  </si>
  <si>
    <t>Black Country Partnership NHS Foundation Trust</t>
  </si>
  <si>
    <t>Blackpool Teaching Hospitals NHS Foundation Trust</t>
  </si>
  <si>
    <t>Bolton Hospitals NHS Foundation Trust</t>
  </si>
  <si>
    <t>Bradford District Care Trust</t>
  </si>
  <si>
    <t>Bradford Teaching Hospitals NHS Foundation Trust</t>
  </si>
  <si>
    <t>Bridgewater Community Healthcare NHS Trust</t>
  </si>
  <si>
    <t>Brighton &amp; Sussex University Hospitals NHS Trust</t>
  </si>
  <si>
    <t>Buckinghamshire Healthcare NHS Trust</t>
  </si>
  <si>
    <t>Burton Hospitals NHS Foundation Trust</t>
  </si>
  <si>
    <t>Calderdale &amp; Huddersfield NHS Foundation Trust</t>
  </si>
  <si>
    <t>Calderstones Partnership NHS Foundation Trust</t>
  </si>
  <si>
    <t>Cambridge University Hospitals NHS Foundation Trust</t>
  </si>
  <si>
    <t>Cambridgeshire and Peterborough NHS Foundation Trust</t>
  </si>
  <si>
    <t>Cambridgeshire Community Services NHS Trust</t>
  </si>
  <si>
    <t>Camden and Islington NHS Foundation Trust</t>
  </si>
  <si>
    <t>Central and North West London NHS Foundation Trust</t>
  </si>
  <si>
    <t>Central London Community Healthcare</t>
  </si>
  <si>
    <t>Central Manchester University Hospitals NHS Foundation Trust</t>
  </si>
  <si>
    <t>Chelsea &amp; Westminster Hospital NHS Foundation Trust</t>
  </si>
  <si>
    <t>Cheshire &amp; Wirral Partnership NHS Foundation Trust</t>
  </si>
  <si>
    <t>Chesterfield Royal Hospital NHS Foundation Trust</t>
  </si>
  <si>
    <t>City Hospitals Sunderland NHS Foundation Trust</t>
  </si>
  <si>
    <t>Colchester Hospital University NHS Foundation Trust</t>
  </si>
  <si>
    <t>Cornwall Partnership NHS Foundation Trust</t>
  </si>
  <si>
    <t>Countess of Chester Hospital NHS Foundation Trust</t>
  </si>
  <si>
    <t>County Durham and Darlington NHS Foundation Trust</t>
  </si>
  <si>
    <t>Coventry and Warwickshire Partnership NHS Trust</t>
  </si>
  <si>
    <t>Croydon Health Services NHS Trust</t>
  </si>
  <si>
    <t>Cumbria Partnership NHS Foundation Trust</t>
  </si>
  <si>
    <t>Dartford and Gravesham NHS Trust</t>
  </si>
  <si>
    <t>Derby Hospitals NHS Foundation Trust</t>
  </si>
  <si>
    <t>Derbyshire Community Health Services</t>
  </si>
  <si>
    <t>Derbyshire Healthcare NHS Foundation Trust</t>
  </si>
  <si>
    <t>Devon Partnership NHS Trust</t>
  </si>
  <si>
    <t>Doncaster and Bassetlaw Hospitals NHS Foundation Trust</t>
  </si>
  <si>
    <t>Dorset County Hospital NHS Foundation Trust</t>
  </si>
  <si>
    <t>Dorset HealthCare NHS Foundation Trust</t>
  </si>
  <si>
    <t>Dudley &amp; Walsall Mental Health Partnership Trust</t>
  </si>
  <si>
    <t>Dudley Group of Hospitals NHS Foundation Trust (The)</t>
  </si>
  <si>
    <t>East and North Hertfordshire NHS Trust</t>
  </si>
  <si>
    <t>East Cheshire NHS Trust</t>
  </si>
  <si>
    <t>East Kent Hospitals University NHS Foundation Trust</t>
  </si>
  <si>
    <t>East Lancashire Hospitals NHS Trust</t>
  </si>
  <si>
    <t>East London NHS Foundation Trust</t>
  </si>
  <si>
    <t>East Midlands Ambulance Service NHS Trust</t>
  </si>
  <si>
    <t>East of England Ambulance NHS Trust</t>
  </si>
  <si>
    <t>East Sussex Healthcare NHS Trust</t>
  </si>
  <si>
    <t>Epsom and St Helier University Hospitals NHS Trust</t>
  </si>
  <si>
    <t>Gateshead Health NHS Foundation Trust</t>
  </si>
  <si>
    <t>George Eliot Hospital NHS Trust</t>
  </si>
  <si>
    <t>Gloucestershire Care Services</t>
  </si>
  <si>
    <t>Gloucestershire Hospitals NHS Foundation Trust</t>
  </si>
  <si>
    <t>Great Ormond Street Hospital for Children NHS Foundation Trust</t>
  </si>
  <si>
    <t>Great Western Hospitals NHS Foundation Trust</t>
  </si>
  <si>
    <t>Greater Manchester West Mental Health NHS Foundation Trust</t>
  </si>
  <si>
    <t>Guy's and St Thomas' NHS Foundation Trust</t>
  </si>
  <si>
    <t>Hampshire Hospitals NHS Foundation Trust</t>
  </si>
  <si>
    <t>Harrogate &amp; District NHS Foundation Trust</t>
  </si>
  <si>
    <t>Heart of England NHS Foundation Trust</t>
  </si>
  <si>
    <t>Hertfordshire Community Services NHS Trust</t>
  </si>
  <si>
    <t>Hertfordshire Partnership NHS Foundation Trust</t>
  </si>
  <si>
    <t>Hillingdon Hospitals NHS Foundation Trust (The)</t>
  </si>
  <si>
    <t>Hinchingbrooke Health Care NHS Trust</t>
  </si>
  <si>
    <t>Homerton University Hospital NHS Foundation Trust</t>
  </si>
  <si>
    <t>Hounslow and Richmond Community NHS Trust</t>
  </si>
  <si>
    <t>Hull &amp; East Yorkshire Hospitals NHS Trust</t>
  </si>
  <si>
    <t>Humber NHS Foundation Trust</t>
  </si>
  <si>
    <t>Imperial College Healthcare NHS Trust</t>
  </si>
  <si>
    <t>Ipswich Hospital NHS Trust (The)</t>
  </si>
  <si>
    <t>Isle of Wight NHS Trust</t>
  </si>
  <si>
    <t>James Paget University Hospitals NHS Foundation Trust</t>
  </si>
  <si>
    <t>Kent and Medway NHS and Social Care Partnership Trust</t>
  </si>
  <si>
    <t>Kent Community Health NHS Foundation Trust</t>
  </si>
  <si>
    <t>Kettering General Hospital NHS Foundation Trust</t>
  </si>
  <si>
    <t>King's College Hospital NHS Foundation Trust</t>
  </si>
  <si>
    <t>Kingston Hospital NHS Trust</t>
  </si>
  <si>
    <t>Lancashire Care NHS Foundation Trust</t>
  </si>
  <si>
    <t>Lancashire Teaching Hospitals NHS Foundation Trust</t>
  </si>
  <si>
    <t>Leeds &amp; York Partnerships NHS Foundation Trust</t>
  </si>
  <si>
    <t>Leeds Community Healthcare</t>
  </si>
  <si>
    <t>Leicestershire Partnership NHS Trust</t>
  </si>
  <si>
    <t>Lewisham &amp; Greenwich NHS Trust</t>
  </si>
  <si>
    <t>Lincolnshire Community Health Services</t>
  </si>
  <si>
    <t>Lincolnshire Partnership NHS Foundation Trust</t>
  </si>
  <si>
    <t>Liverpool Community Health Trust</t>
  </si>
  <si>
    <t>Liverpool Heart and Chest Hospital NHS Foundation Trust</t>
  </si>
  <si>
    <t>Liverpool Women's Hospital NHS Foundation Trust</t>
  </si>
  <si>
    <t>London Ambulance Service NHS Trust</t>
  </si>
  <si>
    <t>Luton and Dunstable University Hospital NHS Foundation Trust</t>
  </si>
  <si>
    <t>Maidstone and Tunbridge Wells NHS Trust</t>
  </si>
  <si>
    <t>Manchester Mental Health and Social Care Trust</t>
  </si>
  <si>
    <t>Medway NHS Foundation Trust</t>
  </si>
  <si>
    <t>Mersey Care NHS Trust</t>
  </si>
  <si>
    <t>Mid Cheshire Hospitals NHS Foundation Trust</t>
  </si>
  <si>
    <t>Mid Essex Hospital Services NHS Trust</t>
  </si>
  <si>
    <t>Mid Staffordshire NHS Foundation Trust</t>
  </si>
  <si>
    <t>Mid Yorkshire Hospitals NHS Trust (The)</t>
  </si>
  <si>
    <t>Milton Keynes Hospital NHS Foundation Trust</t>
  </si>
  <si>
    <t>Moorfields Eye Hospital NHS Foundation Trust</t>
  </si>
  <si>
    <t>Newcastle Upon Tyne Hospitals NHS Foundation Trust (The)</t>
  </si>
  <si>
    <t>Norfolk &amp; Norwich University Hospitals NHS Foundation Trust</t>
  </si>
  <si>
    <t>Norfolk and Suffolk NHS Foundation Trust</t>
  </si>
  <si>
    <t>Norfolk Community Health and Care NHS Trust</t>
  </si>
  <si>
    <t>North Bristol NHS Trust</t>
  </si>
  <si>
    <t>North Cumbria University Hospitals NHS Trust</t>
  </si>
  <si>
    <t>North East Ambulance Service NHS Foundation Trust</t>
  </si>
  <si>
    <t>North East London NHS Foundation Trust</t>
  </si>
  <si>
    <t>North Essex Partnership NHS Foundation Trust</t>
  </si>
  <si>
    <t>North Middlesex University Hospital NHS Trust</t>
  </si>
  <si>
    <t>North Staffordshire Combined Healthcare NHS Trust</t>
  </si>
  <si>
    <t>North Tees &amp; Hartlepool NHS Foundation Trust</t>
  </si>
  <si>
    <t>North West Ambulance NHS Trust</t>
  </si>
  <si>
    <t>Northampton General Hospital NHS Trust</t>
  </si>
  <si>
    <t>Northamptonshire Healthcare NHS Foundation Trust</t>
  </si>
  <si>
    <t>Northern Devon Healthcare NHS Trust</t>
  </si>
  <si>
    <t>Northern Lincolnshire &amp; Goole Hospitals NHS Foundation Trust</t>
  </si>
  <si>
    <t>Northumberland, Tyne and Wear NHS Foundation Trust</t>
  </si>
  <si>
    <t>Northumbria Healthcare NHS Foundation Trust</t>
  </si>
  <si>
    <t>Nottingham University Hospitals NHS Trust</t>
  </si>
  <si>
    <t>Nottinghamshire Healthcare NHS Trust</t>
  </si>
  <si>
    <t>Oxford Health NHS Foundation Trust</t>
  </si>
  <si>
    <t>Oxford University Hospitals NHS Trust</t>
  </si>
  <si>
    <t>Oxleas NHS Foundation Trust</t>
  </si>
  <si>
    <t>Papworth Hospital NHS Foundation Trust</t>
  </si>
  <si>
    <t>Pennine Acute Hospitals NHS Trust (The)</t>
  </si>
  <si>
    <t>Pennine Care NHS Foundation Trust</t>
  </si>
  <si>
    <t>Peterborough &amp; Stamford Hospitals NHS Foundation Trust</t>
  </si>
  <si>
    <t>Plymouth Hospitals NHS Trust</t>
  </si>
  <si>
    <t>Poole Hospital NHS Foundation Trust</t>
  </si>
  <si>
    <t>Portsmouth Hospitals NHS Trust</t>
  </si>
  <si>
    <t>Princess Alexandra Hospital NHS Trust (The)</t>
  </si>
  <si>
    <t>Queen Victoria Hospital NHS Foundation Trust</t>
  </si>
  <si>
    <t>Robert Jones &amp; Agnes Hunt Orthopaedic Hospital NHS Foundation Trust (The</t>
  </si>
  <si>
    <t>Rotherham, Doncaster and South Humber Mental Health NHS Foundation Trust</t>
  </si>
  <si>
    <t>Royal Berkshire NHS Foundation Trust</t>
  </si>
  <si>
    <t>Royal Bournemouth and Christchurch Hospitals NHS Foundation Trust (The)</t>
  </si>
  <si>
    <t>Royal Brompton &amp; Harefield NHS Foundation Trust</t>
  </si>
  <si>
    <t>Royal Cornwall Hospitals NHS Trust</t>
  </si>
  <si>
    <t>Royal Devon and Exeter NHS Foundation Trust</t>
  </si>
  <si>
    <t>Royal Free London NHS Foundation Trust</t>
  </si>
  <si>
    <t>Royal Liverpool And Broadgreen University Hospitals NHS Trust (The)</t>
  </si>
  <si>
    <t>Royal Marsden NHS Foundation Trust (The)</t>
  </si>
  <si>
    <t>Royal National Orthopaedic Hospital NHS Trust</t>
  </si>
  <si>
    <t>Royal Surrey County Hospital NHS Foundation Trust (The)</t>
  </si>
  <si>
    <t>Royal United Hospitals Bath NHS Foundation Trust</t>
  </si>
  <si>
    <t>Royal Wolverhampton NHS Trust (The)</t>
  </si>
  <si>
    <t>Salford Royal NHS Foundation Trust</t>
  </si>
  <si>
    <t>Salisbury NHS Foundation Trust</t>
  </si>
  <si>
    <t>Sandwell &amp; West Birmingham Hospitals NHS Trust</t>
  </si>
  <si>
    <t>Sheffield Children's NHS Foundation Trust</t>
  </si>
  <si>
    <t>Sheffield Health &amp; Social Care NHS Foundation Trust</t>
  </si>
  <si>
    <t>Sheffield Teaching Hospitals NHS Foundation Trust</t>
  </si>
  <si>
    <t>Sherwood Forest Hospitals NHS Foundation Trust</t>
  </si>
  <si>
    <t>Shrewsbury and Telford Hospital NHS Trust</t>
  </si>
  <si>
    <t>Shropshire Community Services NHS Trust</t>
  </si>
  <si>
    <t>Solent NHS Trust</t>
  </si>
  <si>
    <t>Somerset Partnership NHS Foundation Trust</t>
  </si>
  <si>
    <t>South Central Ambulance NHS Foundation Trust</t>
  </si>
  <si>
    <t>South Devon Healthcare NHS Foundation Trust</t>
  </si>
  <si>
    <t>South East Coast Ambulance NHS Foundation Trust</t>
  </si>
  <si>
    <t>South Essex Partnership University NHS Foundation Trust</t>
  </si>
  <si>
    <t>South London &amp; Maudsley NHS Foundation Trust</t>
  </si>
  <si>
    <t>South Staffordshire &amp; Shropshire Healthcare NHS Foundation Trust</t>
  </si>
  <si>
    <t>South Tees Hospitals NHS Foundation Trust</t>
  </si>
  <si>
    <t>South Tyneside NHS Foundation Trust</t>
  </si>
  <si>
    <t>South Warwickshire NHS Foundation Trust</t>
  </si>
  <si>
    <t>South West London and St George's Mental Health NHS Trust</t>
  </si>
  <si>
    <t>South West Yorkshire Partnership NHS Foundation Trust</t>
  </si>
  <si>
    <t>South Western Ambulance Service NHS Foundation Trust</t>
  </si>
  <si>
    <t>Southend University Hospital NHS Foundation Trust</t>
  </si>
  <si>
    <t>Southern Health NHS Foundation Trust</t>
  </si>
  <si>
    <t>Southport and Ormskirk Hospital NHS Trust</t>
  </si>
  <si>
    <t>St George's Healthcare NHS Trust</t>
  </si>
  <si>
    <t>St Helens and Knowsley Teaching Hospitals NHS Trust</t>
  </si>
  <si>
    <t>Staffordshire &amp; Stoke-on-Trent Partnership NHS Trust</t>
  </si>
  <si>
    <t>Stockport NHS Foundation Trust</t>
  </si>
  <si>
    <t>Surrey &amp; Borders Partnership NHS Foundation Trust</t>
  </si>
  <si>
    <t>Surrey and Sussex Healthcare NHS Trust</t>
  </si>
  <si>
    <t>Sussex Community NHS Trust</t>
  </si>
  <si>
    <t>Sussex Partnership NHS Foundation Trust</t>
  </si>
  <si>
    <t>Tameside Hospital NHS Foundation Trust</t>
  </si>
  <si>
    <t>Taunton and Somerset NHS Foundation Trust</t>
  </si>
  <si>
    <t>Tavistock and Portman NHS Foundation Trust (The)</t>
  </si>
  <si>
    <t>Tees, Esk and Wear Valleys NHS Foundation Trust</t>
  </si>
  <si>
    <t>The Christie NHS Foundation Trust</t>
  </si>
  <si>
    <t>The Clatterbridge Cancer Centre NHS Foundation Trust</t>
  </si>
  <si>
    <t>The Leeds Teaching Hospitals NHS Trust</t>
  </si>
  <si>
    <t>The Queen Elizabeth Hospital King's Lynn NHS Foundation Trust</t>
  </si>
  <si>
    <t>The Rotherham NHS Foundation Trust</t>
  </si>
  <si>
    <t>The Royal Orthopaedic Hospital NHS Foundation Trust</t>
  </si>
  <si>
    <t>Torbay &amp; Southern Devon Health Care NHS Trust</t>
  </si>
  <si>
    <t>United Lincolnshire Hospitals NHS Trust</t>
  </si>
  <si>
    <t>University College London Hospitals NHS Foundation Trust</t>
  </si>
  <si>
    <t>University Hospital of South Manchester NHS Foundation Trust</t>
  </si>
  <si>
    <t>University Hospital Southampton NHS Foundation Trust</t>
  </si>
  <si>
    <t>University Hospitals Birmingham NHS Foundation Trust</t>
  </si>
  <si>
    <t>University Hospitals Bristol NHS Foundation Trust</t>
  </si>
  <si>
    <t>University Hospitals Coventry &amp; Warwickshire NHS Trust</t>
  </si>
  <si>
    <t>University Hospitals of Leicester NHS Trust</t>
  </si>
  <si>
    <t>University Hospitals of Morecambe Bay NHS Foundation Trust</t>
  </si>
  <si>
    <t>Walsall Healthcare NHS Trust</t>
  </si>
  <si>
    <t>Walton Centre NHS Foundation Trust (The)</t>
  </si>
  <si>
    <t>Warrington and Halton Hospitals NHS Foundation Trust</t>
  </si>
  <si>
    <t>West Hertfordshire Hospitals NHS Trust</t>
  </si>
  <si>
    <t>West London Mental Health NHS Trust</t>
  </si>
  <si>
    <t>West Middlesex University Hospital NHS Trust</t>
  </si>
  <si>
    <t>West Midlands Ambulance Service NHS Foundation Trust</t>
  </si>
  <si>
    <t>West Suffolk NHS Foundation Trust</t>
  </si>
  <si>
    <t>Western Sussex Hospitals NHS Trust</t>
  </si>
  <si>
    <t>Weston Area Health NHS Trust</t>
  </si>
  <si>
    <t>Whittington Hospital NHS Trust (The)</t>
  </si>
  <si>
    <t>Wirral Community NHS Trust</t>
  </si>
  <si>
    <t>Wirral University Teaching Hospital NHS Foundation Trust</t>
  </si>
  <si>
    <t>Worcestershire Acute Hospitals NHS Trust</t>
  </si>
  <si>
    <t>Worcestershire Health and Care NHS Trust</t>
  </si>
  <si>
    <t>Wrightington, Wigan and Leigh NHS Foundation Trust</t>
  </si>
  <si>
    <t>Wye Valley NHS Trust</t>
  </si>
  <si>
    <t>Yeovil District Hospital NHS Foundation Trust</t>
  </si>
  <si>
    <t>York Teaching Hospital NHS Foundation Trust</t>
  </si>
  <si>
    <t>Yorkshire Ambulance Service NHS Trust</t>
  </si>
  <si>
    <t>CNST contribution for 2014-15</t>
  </si>
  <si>
    <t>Kent Community Health NHS Trust</t>
  </si>
  <si>
    <t>Robert Jones and Agnes Hunt Orthopaedic and District Hospital NHS Trust (The)</t>
  </si>
  <si>
    <t>University Hospital Of North Staffordshire NHS Trust</t>
  </si>
  <si>
    <t>Frimley Park Hospital NHS Foundation Trust</t>
  </si>
  <si>
    <t>Heatherwood &amp; Wexham Park Hospitals NHS Foundation Trust</t>
  </si>
  <si>
    <t>Ealing Hospital NHS Trust</t>
  </si>
  <si>
    <t>Royal United Hospital Bath NHS Trust</t>
  </si>
  <si>
    <t>Royal National Hospital for Rheumatic Diseases NHS Foundation Trust</t>
  </si>
  <si>
    <t>North West London Hospitals NHS Trust (The)</t>
  </si>
  <si>
    <t>Barnet and Chase Farm Hospitals NHS Trust</t>
  </si>
  <si>
    <t>Central and North West London Mental Health NHS Foundation Trust</t>
  </si>
  <si>
    <t>South London Healthcare NHS Trust</t>
  </si>
  <si>
    <t>CNST contribution 2013-14</t>
  </si>
  <si>
    <t>Change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</si>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</sst>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8" formatCode="&quot;£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tabSelected="1" topLeftCell="A46" workbookViewId="0">
      <selection activeCell="C2" sqref="C2"/>
    </sheetView>
  </sheetViews>
  <sheetFormatPr defaultRowHeight="14.4" x14ac:dyDescent="0.3"/>
  <cols>
    <col min="1" max="1" width="54.88671875" customWidth="1"/>
    <col min="2" max="2" width="13.5546875" customWidth="1"/>
    <col min="3" max="3" width="13.21875" customWidth="1"/>
    <col min="4" max="4" width="12.5546875" bestFit="1" customWidth="1"/>
    <col min="5" max="5" width="9.21875" bestFit="1" customWidth="1"/>
    <col min="7" max="7" width="12.77734375" customWidth="1"/>
  </cols>
  <sheetData>
    <row r="1" spans="1:7" ht="43.2" x14ac:dyDescent="0.3">
      <c r="A1" t="s">
        <v>0</v>
      </c>
      <c r="B1" s="1" t="s">
        <v>239</v>
      </c>
      <c r="C1" s="1" t="s">
        <v>252</v>
      </c>
      <c r="D1" s="1" t="s">
        <v>253</v>
      </c>
      <c r="E1" t="s">
        <v>254</v>
      </c>
      <c r="G1" s="1"/>
    </row>
    <row r="2" spans="1:7" x14ac:dyDescent="0.3">
      <c r="A2" t="s">
        <v>140</v>
      </c>
      <c r="B2" s="4">
        <v>19444047.952317249</v>
      </c>
      <c r="C2" s="4">
        <f>VLOOKUP(A2, Sheet2!A141:B387, 2, FALSE)</f>
        <v>16092133.634083267</v>
      </c>
      <c r="D2" s="4">
        <f>B2-C2</f>
        <v>3351914.3182339817</v>
      </c>
      <c r="E2" s="2">
        <f>D2/C2*100</f>
        <v>20.82952077364434</v>
      </c>
      <c r="G2" s="3"/>
    </row>
    <row r="3" spans="1:7" x14ac:dyDescent="0.3">
      <c r="A3" t="s">
        <v>86</v>
      </c>
      <c r="B3" s="4">
        <v>16172958.332999997</v>
      </c>
      <c r="C3" s="4">
        <f>VLOOKUP(A3, Sheet2!A87:B333, 2, FALSE)</f>
        <v>13250705.819564497</v>
      </c>
      <c r="D3" s="4">
        <f>B3-C3</f>
        <v>2922252.5134354997</v>
      </c>
      <c r="E3" s="2">
        <f>D3/C3*100</f>
        <v>22.053561170461059</v>
      </c>
      <c r="G3" s="3"/>
    </row>
    <row r="4" spans="1:7" x14ac:dyDescent="0.3">
      <c r="A4" t="s">
        <v>8</v>
      </c>
      <c r="B4" s="4">
        <v>16204385.531427117</v>
      </c>
      <c r="C4" s="4">
        <f>VLOOKUP(A4, Sheet2!A8:B254, 2, FALSE)</f>
        <v>13454069.487916334</v>
      </c>
      <c r="D4" s="4">
        <f>B4-C4</f>
        <v>2750316.0435107835</v>
      </c>
      <c r="E4" s="2">
        <f>D4/C4*100</f>
        <v>20.44226132458256</v>
      </c>
      <c r="G4" s="3"/>
    </row>
    <row r="5" spans="1:7" x14ac:dyDescent="0.3">
      <c r="A5" t="s">
        <v>148</v>
      </c>
      <c r="B5" s="4">
        <v>11660222.901011474</v>
      </c>
      <c r="C5" s="4">
        <f>VLOOKUP(A5, Sheet2!A149:B395, 2, FALSE)</f>
        <v>9328178.3208091799</v>
      </c>
      <c r="D5" s="4">
        <f>B5-C5</f>
        <v>2332044.5802022945</v>
      </c>
      <c r="E5" s="2">
        <f>D5/C5*100</f>
        <v>24.999999999999993</v>
      </c>
      <c r="G5" s="3"/>
    </row>
    <row r="6" spans="1:7" x14ac:dyDescent="0.3">
      <c r="A6" t="s">
        <v>205</v>
      </c>
      <c r="B6" s="4">
        <v>19296143.95720043</v>
      </c>
      <c r="C6" s="4">
        <f>VLOOKUP(A6, Sheet2!A206:B452, 2, FALSE)</f>
        <v>17005553.593272697</v>
      </c>
      <c r="D6" s="4">
        <f>B6-C6</f>
        <v>2290590.3639277332</v>
      </c>
      <c r="E6" s="2">
        <f>D6/C6*100</f>
        <v>13.469660669170324</v>
      </c>
      <c r="G6" s="3"/>
    </row>
    <row r="7" spans="1:7" x14ac:dyDescent="0.3">
      <c r="A7" t="s">
        <v>108</v>
      </c>
      <c r="B7" s="4">
        <v>10692457.804605434</v>
      </c>
      <c r="C7" s="4">
        <f>VLOOKUP(A7, Sheet2!A109:B355, 2, FALSE)</f>
        <v>8553966.2436843459</v>
      </c>
      <c r="D7" s="4">
        <f>B7-C7</f>
        <v>2138491.5609210879</v>
      </c>
      <c r="E7" s="2">
        <f>D7/C7*100</f>
        <v>25.000000000000018</v>
      </c>
      <c r="G7" s="3"/>
    </row>
    <row r="8" spans="1:7" x14ac:dyDescent="0.3">
      <c r="A8" t="s">
        <v>61</v>
      </c>
      <c r="B8" s="4">
        <v>10180652.792063277</v>
      </c>
      <c r="C8" s="4">
        <f>VLOOKUP(A8, Sheet2!A61:B307, 2, FALSE)</f>
        <v>8144522.233650622</v>
      </c>
      <c r="D8" s="4">
        <f>B8-C8</f>
        <v>2036130.5584126553</v>
      </c>
      <c r="E8" s="2">
        <f>D8/C8*100</f>
        <v>24.999999999999996</v>
      </c>
      <c r="G8" s="3"/>
    </row>
    <row r="9" spans="1:7" x14ac:dyDescent="0.3">
      <c r="A9" t="s">
        <v>222</v>
      </c>
      <c r="B9" s="4">
        <v>9013507.8839424998</v>
      </c>
      <c r="C9" s="4">
        <f>VLOOKUP(A9, Sheet2!A225:B471, 2, FALSE)</f>
        <v>7210806.3071540026</v>
      </c>
      <c r="D9" s="4">
        <f>B9-C9</f>
        <v>1802701.5767884972</v>
      </c>
      <c r="E9" s="2">
        <f>D9/C9*100</f>
        <v>24.999999999999954</v>
      </c>
      <c r="G9" s="3"/>
    </row>
    <row r="10" spans="1:7" x14ac:dyDescent="0.3">
      <c r="A10" t="s">
        <v>46</v>
      </c>
      <c r="B10" s="4">
        <v>8278298.6920991428</v>
      </c>
      <c r="C10" s="4">
        <f>VLOOKUP(A10, Sheet2!A46:B292, 2, FALSE)</f>
        <v>6622638.9536793139</v>
      </c>
      <c r="D10" s="4">
        <f>B10-C10</f>
        <v>1655659.7384198289</v>
      </c>
      <c r="E10" s="2">
        <f>D10/C10*100</f>
        <v>25.000000000000007</v>
      </c>
      <c r="G10" s="3"/>
    </row>
    <row r="11" spans="1:7" x14ac:dyDescent="0.3">
      <c r="A11" t="s">
        <v>41</v>
      </c>
      <c r="B11" s="4">
        <v>8253158.4049260002</v>
      </c>
      <c r="C11" s="4">
        <f>VLOOKUP(A11, Sheet2!A41:B287, 2, FALSE)</f>
        <v>6602526.7239408018</v>
      </c>
      <c r="D11" s="4">
        <f>B11-C11</f>
        <v>1650631.6809851984</v>
      </c>
      <c r="E11" s="2">
        <f>D11/C11*100</f>
        <v>24.999999999999968</v>
      </c>
      <c r="G11" s="3"/>
    </row>
    <row r="12" spans="1:7" x14ac:dyDescent="0.3">
      <c r="A12" t="s">
        <v>40</v>
      </c>
      <c r="B12" s="4">
        <v>8678370.2100000009</v>
      </c>
      <c r="C12" s="4">
        <f>VLOOKUP(A12, Sheet2!A40:B286, 2, FALSE)</f>
        <v>7277765.2200464951</v>
      </c>
      <c r="D12" s="4">
        <f>B12-C12</f>
        <v>1400604.9899535058</v>
      </c>
      <c r="E12" s="2">
        <f>D12/C12*100</f>
        <v>19.244987267458978</v>
      </c>
      <c r="G12" s="3"/>
    </row>
    <row r="13" spans="1:7" x14ac:dyDescent="0.3">
      <c r="A13" t="s">
        <v>137</v>
      </c>
      <c r="B13" s="4">
        <v>16977612.949234471</v>
      </c>
      <c r="C13" s="4">
        <f>VLOOKUP(A13, Sheet2!A138:B384, 2, FALSE)</f>
        <v>15663524.83416458</v>
      </c>
      <c r="D13" s="4">
        <f>B13-C13</f>
        <v>1314088.1150698904</v>
      </c>
      <c r="E13" s="2">
        <f>D13/C13*100</f>
        <v>8.3894789262481986</v>
      </c>
      <c r="G13" s="3"/>
    </row>
    <row r="14" spans="1:7" x14ac:dyDescent="0.3">
      <c r="A14" t="s">
        <v>20</v>
      </c>
      <c r="B14" s="4">
        <v>6407656.8366589118</v>
      </c>
      <c r="C14" s="4">
        <f>VLOOKUP(A14, Sheet2!A20:B266, 2, FALSE)</f>
        <v>5126125.4693271294</v>
      </c>
      <c r="D14" s="4">
        <f>B14-C14</f>
        <v>1281531.3673317824</v>
      </c>
      <c r="E14" s="2">
        <f>D14/C14*100</f>
        <v>25</v>
      </c>
      <c r="G14" s="3"/>
    </row>
    <row r="15" spans="1:7" x14ac:dyDescent="0.3">
      <c r="A15" t="s">
        <v>11</v>
      </c>
      <c r="B15" s="4">
        <v>21836613.171195939</v>
      </c>
      <c r="C15" s="4">
        <f>VLOOKUP(A15, Sheet2!A11:B257, 2, FALSE)</f>
        <v>20555648.780442536</v>
      </c>
      <c r="D15" s="4">
        <f>B15-C15</f>
        <v>1280964.3907534033</v>
      </c>
      <c r="E15" s="2">
        <f>D15/C15*100</f>
        <v>6.2316903953533389</v>
      </c>
      <c r="G15" s="3"/>
    </row>
    <row r="16" spans="1:7" x14ac:dyDescent="0.3">
      <c r="A16" t="s">
        <v>10</v>
      </c>
      <c r="B16" s="4">
        <v>6343906.8329007318</v>
      </c>
      <c r="C16" s="4">
        <f>VLOOKUP(A16, Sheet2!A10:B256, 2, FALSE)</f>
        <v>5075125.4663205845</v>
      </c>
      <c r="D16" s="4">
        <f>B16-C16</f>
        <v>1268781.3665801473</v>
      </c>
      <c r="E16" s="2">
        <f>D16/C16*100</f>
        <v>25.000000000000021</v>
      </c>
      <c r="G16" s="3"/>
    </row>
    <row r="17" spans="1:7" x14ac:dyDescent="0.3">
      <c r="A17" t="s">
        <v>136</v>
      </c>
      <c r="B17" s="4">
        <v>6213910.7492555603</v>
      </c>
      <c r="C17" s="4">
        <f>VLOOKUP(A17, Sheet2!A137:B383, 2, FALSE)</f>
        <v>4971128.5994044486</v>
      </c>
      <c r="D17" s="4">
        <f>B17-C17</f>
        <v>1242782.1498511117</v>
      </c>
      <c r="E17" s="2">
        <f>D17/C17*100</f>
        <v>24.999999999999993</v>
      </c>
      <c r="G17" s="3"/>
    </row>
    <row r="18" spans="1:7" x14ac:dyDescent="0.3">
      <c r="A18" t="s">
        <v>162</v>
      </c>
      <c r="B18" s="4">
        <v>6235128.3680000007</v>
      </c>
      <c r="C18" s="4">
        <f>VLOOKUP(A18, Sheet2!A163:B409, 2, FALSE)</f>
        <v>5008912.5523025151</v>
      </c>
      <c r="D18" s="4">
        <f>B18-C18</f>
        <v>1226215.8156974856</v>
      </c>
      <c r="E18" s="2">
        <f>D18/C18*100</f>
        <v>24.480679247111517</v>
      </c>
      <c r="G18" s="3"/>
    </row>
    <row r="19" spans="1:7" x14ac:dyDescent="0.3">
      <c r="A19" t="s">
        <v>57</v>
      </c>
      <c r="B19" s="4">
        <v>9346671.4439999983</v>
      </c>
      <c r="C19" s="4">
        <f>VLOOKUP(A19, Sheet2!A57:B303, 2, FALSE)</f>
        <v>8141433.6500642858</v>
      </c>
      <c r="D19" s="4">
        <f>B19-C19</f>
        <v>1205237.7939357124</v>
      </c>
      <c r="E19" s="2">
        <f>D19/C19*100</f>
        <v>14.80375380724494</v>
      </c>
      <c r="G19" s="3"/>
    </row>
    <row r="20" spans="1:7" x14ac:dyDescent="0.3">
      <c r="A20" t="s">
        <v>53</v>
      </c>
      <c r="B20" s="4">
        <v>9893543.5339999981</v>
      </c>
      <c r="C20" s="4">
        <f>VLOOKUP(A20, Sheet2!A53:B299, 2, FALSE)</f>
        <v>8745722.4299221188</v>
      </c>
      <c r="D20" s="4">
        <f>B20-C20</f>
        <v>1147821.1040778793</v>
      </c>
      <c r="E20" s="2">
        <f>D20/C20*100</f>
        <v>13.124371523052108</v>
      </c>
      <c r="G20" s="3"/>
    </row>
    <row r="21" spans="1:7" x14ac:dyDescent="0.3">
      <c r="A21" t="s">
        <v>36</v>
      </c>
      <c r="B21" s="4">
        <v>11399173.7752</v>
      </c>
      <c r="C21" s="4">
        <f>VLOOKUP(A21, Sheet2!A36:B282, 2, FALSE)</f>
        <v>10263698.57807518</v>
      </c>
      <c r="D21" s="4">
        <f>B21-C21</f>
        <v>1135475.1971248202</v>
      </c>
      <c r="E21" s="2">
        <f>D21/C21*100</f>
        <v>11.063021663071515</v>
      </c>
      <c r="G21" s="3"/>
    </row>
    <row r="22" spans="1:7" x14ac:dyDescent="0.3">
      <c r="A22" t="s">
        <v>219</v>
      </c>
      <c r="B22" s="4">
        <v>6925598.4759307355</v>
      </c>
      <c r="C22" s="4">
        <f>VLOOKUP(A22, Sheet2!A222:B468, 2, FALSE)</f>
        <v>5823258.2710511303</v>
      </c>
      <c r="D22" s="4">
        <f>B22-C22</f>
        <v>1102340.2048796052</v>
      </c>
      <c r="E22" s="2">
        <f>D22/C22*100</f>
        <v>18.929955594784683</v>
      </c>
      <c r="G22" s="3"/>
    </row>
    <row r="23" spans="1:7" x14ac:dyDescent="0.3">
      <c r="A23" t="s">
        <v>143</v>
      </c>
      <c r="B23" s="4">
        <v>15441819.975292731</v>
      </c>
      <c r="C23" s="4">
        <f>VLOOKUP(A23, Sheet2!A144:B390, 2, FALSE)</f>
        <v>14378971.433071647</v>
      </c>
      <c r="D23" s="4">
        <f>B23-C23</f>
        <v>1062848.5422210842</v>
      </c>
      <c r="E23" s="2">
        <f>D23/C23*100</f>
        <v>7.3916868613879538</v>
      </c>
      <c r="G23" s="3"/>
    </row>
    <row r="24" spans="1:7" x14ac:dyDescent="0.3">
      <c r="A24" t="s">
        <v>165</v>
      </c>
      <c r="B24" s="4">
        <v>5217196.5901863948</v>
      </c>
      <c r="C24" s="4">
        <f>VLOOKUP(A24, Sheet2!A166:B412, 2, FALSE)</f>
        <v>4173757.2721491149</v>
      </c>
      <c r="D24" s="4">
        <f>B24-C24</f>
        <v>1043439.3180372799</v>
      </c>
      <c r="E24" s="2">
        <f>D24/C24*100</f>
        <v>25.000000000000028</v>
      </c>
      <c r="G24" s="3"/>
    </row>
    <row r="25" spans="1:7" x14ac:dyDescent="0.3">
      <c r="A25" t="s">
        <v>221</v>
      </c>
      <c r="B25" s="4">
        <v>6294048.4610298518</v>
      </c>
      <c r="C25" s="4">
        <f>VLOOKUP(A25, Sheet2!A224:B470, 2, FALSE)</f>
        <v>5300110.4178326204</v>
      </c>
      <c r="D25" s="4">
        <f>B25-C25</f>
        <v>993938.04319723137</v>
      </c>
      <c r="E25" s="2">
        <f>D25/C25*100</f>
        <v>18.753157289951016</v>
      </c>
      <c r="G25" s="3"/>
    </row>
    <row r="26" spans="1:7" x14ac:dyDescent="0.3">
      <c r="A26" t="s">
        <v>214</v>
      </c>
      <c r="B26" s="4">
        <v>5962370.0596016925</v>
      </c>
      <c r="C26" s="4">
        <f>VLOOKUP(A26, Sheet2!A216:B462, 2, FALSE)</f>
        <v>5012221.6175442655</v>
      </c>
      <c r="D26" s="4">
        <f>B26-C26</f>
        <v>950148.44205742702</v>
      </c>
      <c r="E26" s="2">
        <f>D26/C26*100</f>
        <v>18.956632698195648</v>
      </c>
      <c r="G26" s="3"/>
    </row>
    <row r="27" spans="1:7" x14ac:dyDescent="0.3">
      <c r="A27" t="s">
        <v>218</v>
      </c>
      <c r="B27" s="4">
        <v>6127218.357589894</v>
      </c>
      <c r="C27" s="4">
        <f>VLOOKUP(A27, Sheet2!A220:B466, 2, FALSE)</f>
        <v>5299278.4524666797</v>
      </c>
      <c r="D27" s="4">
        <f>B27-C27</f>
        <v>827939.90512321424</v>
      </c>
      <c r="E27" s="2">
        <f>D27/C27*100</f>
        <v>15.623634661768513</v>
      </c>
      <c r="G27" s="3"/>
    </row>
    <row r="28" spans="1:7" x14ac:dyDescent="0.3">
      <c r="A28" t="s">
        <v>231</v>
      </c>
      <c r="B28" s="4">
        <v>7300000</v>
      </c>
      <c r="C28" s="4">
        <f>VLOOKUP(A28, Sheet2!A234:B480, 2, FALSE)</f>
        <v>6475158.4170243246</v>
      </c>
      <c r="D28" s="4">
        <f>B28-C28</f>
        <v>824841.58297567535</v>
      </c>
      <c r="E28" s="2">
        <f>D28/C28*100</f>
        <v>12.738554485509148</v>
      </c>
      <c r="G28" s="3"/>
    </row>
    <row r="29" spans="1:7" x14ac:dyDescent="0.3">
      <c r="A29" t="s">
        <v>200</v>
      </c>
      <c r="B29" s="4">
        <v>5725303.8679999998</v>
      </c>
      <c r="C29" s="4">
        <f>VLOOKUP(A29, Sheet2!A201:B447, 2, FALSE)</f>
        <v>4920274.0075966287</v>
      </c>
      <c r="D29" s="4">
        <f>B29-C29</f>
        <v>805029.86040337104</v>
      </c>
      <c r="E29" s="2">
        <f>D29/C29*100</f>
        <v>16.361484323036681</v>
      </c>
      <c r="G29" s="3"/>
    </row>
    <row r="30" spans="1:7" x14ac:dyDescent="0.3">
      <c r="A30" t="s">
        <v>229</v>
      </c>
      <c r="B30" s="4">
        <v>5731431.6200000001</v>
      </c>
      <c r="C30" s="4">
        <f>VLOOKUP(A30, Sheet2!A232:B478, 2, FALSE)</f>
        <v>4935164.3618502086</v>
      </c>
      <c r="D30" s="4">
        <f>B30-C30</f>
        <v>796267.25814979151</v>
      </c>
      <c r="E30" s="2">
        <f>D30/C30*100</f>
        <v>16.134564115130473</v>
      </c>
      <c r="G30" s="3"/>
    </row>
    <row r="31" spans="1:7" x14ac:dyDescent="0.3">
      <c r="A31" t="s">
        <v>87</v>
      </c>
      <c r="B31" s="4">
        <v>6945477.9599999981</v>
      </c>
      <c r="C31" s="4">
        <f>VLOOKUP(A31, Sheet2!A88:B334, 2, FALSE)</f>
        <v>6155079.7443397548</v>
      </c>
      <c r="D31" s="4">
        <f>B31-C31</f>
        <v>790398.2156602433</v>
      </c>
      <c r="E31" s="2">
        <f>D31/C31*100</f>
        <v>12.841396837906085</v>
      </c>
      <c r="G31" s="3"/>
    </row>
    <row r="32" spans="1:7" x14ac:dyDescent="0.3">
      <c r="A32" t="s">
        <v>199</v>
      </c>
      <c r="B32" s="4">
        <v>5765216.5687990002</v>
      </c>
      <c r="C32" s="4">
        <f>VLOOKUP(A32, Sheet2!A200:B446, 2, FALSE)</f>
        <v>5012173.4550392032</v>
      </c>
      <c r="D32" s="4">
        <f>B32-C32</f>
        <v>753043.11375979707</v>
      </c>
      <c r="E32" s="2">
        <f>D32/C32*100</f>
        <v>15.024282788990332</v>
      </c>
      <c r="G32" s="3"/>
    </row>
    <row r="33" spans="1:7" x14ac:dyDescent="0.3">
      <c r="A33" t="s">
        <v>210</v>
      </c>
      <c r="B33" s="4">
        <v>11127853.593574837</v>
      </c>
      <c r="C33" s="4">
        <f>VLOOKUP(A33, Sheet2!A212:B458, 2, FALSE)</f>
        <v>10379305.671487147</v>
      </c>
      <c r="D33" s="4">
        <f>B33-C33</f>
        <v>748547.92208768986</v>
      </c>
      <c r="E33" s="2">
        <f>D33/C33*100</f>
        <v>7.2119267490504289</v>
      </c>
      <c r="G33" s="3"/>
    </row>
    <row r="34" spans="1:7" x14ac:dyDescent="0.3">
      <c r="A34" t="s">
        <v>211</v>
      </c>
      <c r="B34" s="4">
        <v>7669754.1937317755</v>
      </c>
      <c r="C34" s="4">
        <f>VLOOKUP(A34, Sheet2!A213:B459, 2, FALSE)</f>
        <v>6924226.2399132662</v>
      </c>
      <c r="D34" s="4">
        <f>B34-C34</f>
        <v>745527.95381850936</v>
      </c>
      <c r="E34" s="2">
        <f>D34/C34*100</f>
        <v>10.766949663213893</v>
      </c>
      <c r="G34" s="3"/>
    </row>
    <row r="35" spans="1:7" x14ac:dyDescent="0.3">
      <c r="A35" t="s">
        <v>149</v>
      </c>
      <c r="B35" s="4">
        <v>6837419.2780000009</v>
      </c>
      <c r="C35" s="4">
        <f>VLOOKUP(A35, Sheet2!A150:B396, 2, FALSE)</f>
        <v>6091987.6362134144</v>
      </c>
      <c r="D35" s="4">
        <f>B35-C35</f>
        <v>745431.64178658649</v>
      </c>
      <c r="E35" s="2">
        <f>D35/C35*100</f>
        <v>12.236263208339718</v>
      </c>
      <c r="G35" s="3"/>
    </row>
    <row r="36" spans="1:7" x14ac:dyDescent="0.3">
      <c r="A36" t="s">
        <v>105</v>
      </c>
      <c r="B36" s="4">
        <v>6630772</v>
      </c>
      <c r="C36" s="4">
        <f>VLOOKUP(A36, Sheet2!A106:B352, 2, FALSE)</f>
        <v>5894019.4162461432</v>
      </c>
      <c r="D36" s="4">
        <f>B36-C36</f>
        <v>736752.58375385683</v>
      </c>
      <c r="E36" s="2">
        <f>D36/C36*100</f>
        <v>12.500002659018877</v>
      </c>
      <c r="G36" s="3"/>
    </row>
    <row r="37" spans="1:7" x14ac:dyDescent="0.3">
      <c r="A37" t="s">
        <v>65</v>
      </c>
      <c r="B37" s="4">
        <v>7867973.0139999976</v>
      </c>
      <c r="C37" s="4">
        <f>VLOOKUP(A37, Sheet2!A65:B311, 2, FALSE)</f>
        <v>7132970.0603535706</v>
      </c>
      <c r="D37" s="4">
        <f>B37-C37</f>
        <v>735002.95364642702</v>
      </c>
      <c r="E37" s="2">
        <f>D37/C37*100</f>
        <v>10.304304482248087</v>
      </c>
      <c r="G37" s="3"/>
    </row>
    <row r="38" spans="1:7" x14ac:dyDescent="0.3">
      <c r="A38" t="s">
        <v>92</v>
      </c>
      <c r="B38" s="4">
        <v>5142970.8959999979</v>
      </c>
      <c r="C38" s="4">
        <f>VLOOKUP(A38, Sheet2!A93:B339, 2, FALSE)</f>
        <v>4432710.0194529528</v>
      </c>
      <c r="D38" s="4">
        <f>B38-C38</f>
        <v>710260.87654704507</v>
      </c>
      <c r="E38" s="2">
        <f>D38/C38*100</f>
        <v>16.023174839546563</v>
      </c>
      <c r="G38" s="3"/>
    </row>
    <row r="39" spans="1:7" x14ac:dyDescent="0.3">
      <c r="A39" t="s">
        <v>60</v>
      </c>
      <c r="B39" s="4">
        <v>10455387.084000003</v>
      </c>
      <c r="C39" s="4">
        <f>VLOOKUP(A39, Sheet2!A60:B306, 2, FALSE)</f>
        <v>9750765.8955253512</v>
      </c>
      <c r="D39" s="4">
        <f>B39-C39</f>
        <v>704621.18847465143</v>
      </c>
      <c r="E39" s="2">
        <f>D39/C39*100</f>
        <v>7.2263163327303728</v>
      </c>
      <c r="G39" s="3"/>
    </row>
    <row r="40" spans="1:7" x14ac:dyDescent="0.3">
      <c r="A40" t="s">
        <v>48</v>
      </c>
      <c r="B40" s="4">
        <v>5706664</v>
      </c>
      <c r="C40" s="4">
        <f>VLOOKUP(A40, Sheet2!A48:B294, 2, FALSE)</f>
        <v>5012326.4367208295</v>
      </c>
      <c r="D40" s="4">
        <f>B40-C40</f>
        <v>694337.56327917054</v>
      </c>
      <c r="E40" s="2">
        <f>D40/C40*100</f>
        <v>13.85260062457985</v>
      </c>
      <c r="G40" s="3"/>
    </row>
    <row r="41" spans="1:7" x14ac:dyDescent="0.3">
      <c r="A41" t="s">
        <v>3</v>
      </c>
      <c r="B41" s="4">
        <v>3432566.8800698244</v>
      </c>
      <c r="C41" s="4">
        <f>VLOOKUP(A41, Sheet2!A3:B249, 2, FALSE)</f>
        <v>2746053.5040558595</v>
      </c>
      <c r="D41" s="4">
        <f>B41-C41</f>
        <v>686513.37601396488</v>
      </c>
      <c r="E41" s="2">
        <f>D41/C41*100</f>
        <v>25</v>
      </c>
      <c r="G41" s="3"/>
    </row>
    <row r="42" spans="1:7" x14ac:dyDescent="0.3">
      <c r="A42" t="s">
        <v>153</v>
      </c>
      <c r="B42" s="4">
        <v>8211195.1142244749</v>
      </c>
      <c r="C42" s="4">
        <f>VLOOKUP(A42, Sheet2!A154:B400, 2, FALSE)</f>
        <v>7526845.5428134548</v>
      </c>
      <c r="D42" s="4">
        <f>B42-C42</f>
        <v>684349.57141102012</v>
      </c>
      <c r="E42" s="2">
        <f>D42/C42*100</f>
        <v>9.0921165781650615</v>
      </c>
      <c r="G42" s="3"/>
    </row>
    <row r="43" spans="1:7" x14ac:dyDescent="0.3">
      <c r="A43" t="s">
        <v>37</v>
      </c>
      <c r="B43" s="4">
        <v>7282019.7419999968</v>
      </c>
      <c r="C43" s="4">
        <f>VLOOKUP(A43, Sheet2!A37:B283, 2, FALSE)</f>
        <v>6619573.7247842038</v>
      </c>
      <c r="D43" s="4">
        <f>B43-C43</f>
        <v>662446.01721579302</v>
      </c>
      <c r="E43" s="2">
        <f>D43/C43*100</f>
        <v>10.007381815773773</v>
      </c>
      <c r="G43" s="3"/>
    </row>
    <row r="44" spans="1:7" x14ac:dyDescent="0.3">
      <c r="A44" t="s">
        <v>207</v>
      </c>
      <c r="B44" s="4">
        <v>5235520.9259999972</v>
      </c>
      <c r="C44" s="4">
        <f>VLOOKUP(A44, Sheet2!A209:B455, 2, FALSE)</f>
        <v>4596152.4445828246</v>
      </c>
      <c r="D44" s="4">
        <f>B44-C44</f>
        <v>639368.48141717259</v>
      </c>
      <c r="E44" s="2">
        <f>D44/C44*100</f>
        <v>13.910950281267393</v>
      </c>
      <c r="G44" s="3"/>
    </row>
    <row r="45" spans="1:7" x14ac:dyDescent="0.3">
      <c r="A45" t="s">
        <v>89</v>
      </c>
      <c r="B45" s="4">
        <v>3635308.3109506322</v>
      </c>
      <c r="C45" s="4">
        <f>VLOOKUP(A45, Sheet2!A90:B336, 2, FALSE)</f>
        <v>3009440.5847347742</v>
      </c>
      <c r="D45" s="4">
        <f>B45-C45</f>
        <v>625867.72621585801</v>
      </c>
      <c r="E45" s="2">
        <f>D45/C45*100</f>
        <v>20.796812849223155</v>
      </c>
      <c r="G45" s="3"/>
    </row>
    <row r="46" spans="1:7" x14ac:dyDescent="0.3">
      <c r="A46" t="s">
        <v>71</v>
      </c>
      <c r="B46" s="4">
        <v>3103069.4407296861</v>
      </c>
      <c r="C46" s="4">
        <f>VLOOKUP(A46, Sheet2!A72:B318, 2, FALSE)</f>
        <v>2482455.5525837489</v>
      </c>
      <c r="D46" s="4">
        <f>B46-C46</f>
        <v>620613.88814593712</v>
      </c>
      <c r="E46" s="2">
        <f>D46/C46*100</f>
        <v>24.999999999999993</v>
      </c>
      <c r="G46" s="3"/>
    </row>
    <row r="47" spans="1:7" x14ac:dyDescent="0.3">
      <c r="A47" t="s">
        <v>77</v>
      </c>
      <c r="B47" s="4">
        <v>12794514.348287946</v>
      </c>
      <c r="C47" s="4">
        <f>VLOOKUP(A47, Sheet2!A78:B324, 2, FALSE)</f>
        <v>12185251.760274235</v>
      </c>
      <c r="D47" s="4">
        <f>B47-C47</f>
        <v>609262.58801371045</v>
      </c>
      <c r="E47" s="2">
        <f>D47/C47*100</f>
        <v>4.9999999999999893</v>
      </c>
      <c r="G47" s="3"/>
    </row>
    <row r="48" spans="1:7" x14ac:dyDescent="0.3">
      <c r="A48" t="s">
        <v>213</v>
      </c>
      <c r="B48" s="4">
        <v>8830282.2148176394</v>
      </c>
      <c r="C48" s="4">
        <f>VLOOKUP(A48, Sheet2!A215:B461, 2, FALSE)</f>
        <v>8258479.0654253606</v>
      </c>
      <c r="D48" s="4">
        <f>B48-C48</f>
        <v>571803.14939227886</v>
      </c>
      <c r="E48" s="2">
        <f>D48/C48*100</f>
        <v>6.9238311904932779</v>
      </c>
      <c r="G48" s="3"/>
    </row>
    <row r="49" spans="1:7" x14ac:dyDescent="0.3">
      <c r="A49" t="s">
        <v>129</v>
      </c>
      <c r="B49" s="4">
        <v>5706543.2020000014</v>
      </c>
      <c r="C49" s="4">
        <f>VLOOKUP(A49, Sheet2!A130:B376, 2, FALSE)</f>
        <v>5152118.9212474395</v>
      </c>
      <c r="D49" s="4">
        <f>B49-C49</f>
        <v>554424.28075256199</v>
      </c>
      <c r="E49" s="2">
        <f>D49/C49*100</f>
        <v>10.761092459766513</v>
      </c>
      <c r="G49" s="3"/>
    </row>
    <row r="50" spans="1:7" x14ac:dyDescent="0.3">
      <c r="A50" t="s">
        <v>156</v>
      </c>
      <c r="B50" s="4">
        <v>6147606.4832331697</v>
      </c>
      <c r="C50" s="4">
        <f>VLOOKUP(A50, Sheet2!A157:B403, 2, FALSE)</f>
        <v>5647500.5522223394</v>
      </c>
      <c r="D50" s="4">
        <f>B50-C50</f>
        <v>500105.93101083022</v>
      </c>
      <c r="E50" s="2">
        <f>D50/C50*100</f>
        <v>8.8553498381515752</v>
      </c>
      <c r="G50" s="3"/>
    </row>
    <row r="51" spans="1:7" x14ac:dyDescent="0.3">
      <c r="A51" t="s">
        <v>70</v>
      </c>
      <c r="B51" s="4">
        <v>8353998.316372944</v>
      </c>
      <c r="C51" s="4">
        <f>VLOOKUP(A51, Sheet2!A71:B317, 2, FALSE)</f>
        <v>7874584.8867213093</v>
      </c>
      <c r="D51" s="4">
        <f>B51-C51</f>
        <v>479413.42965163477</v>
      </c>
      <c r="E51" s="2">
        <f>D51/C51*100</f>
        <v>6.0881105042128141</v>
      </c>
      <c r="G51" s="3"/>
    </row>
    <row r="52" spans="1:7" x14ac:dyDescent="0.3">
      <c r="A52" t="s">
        <v>145</v>
      </c>
      <c r="B52" s="4">
        <v>5627275.1819360442</v>
      </c>
      <c r="C52" s="4">
        <f>VLOOKUP(A52, Sheet2!A146:B392, 2, FALSE)</f>
        <v>5158775.6479460662</v>
      </c>
      <c r="D52" s="4">
        <f>B52-C52</f>
        <v>468499.53398997802</v>
      </c>
      <c r="E52" s="2">
        <f>D52/C52*100</f>
        <v>9.0816031935117802</v>
      </c>
      <c r="G52" s="3"/>
    </row>
    <row r="53" spans="1:7" x14ac:dyDescent="0.3">
      <c r="A53" t="s">
        <v>234</v>
      </c>
      <c r="B53" s="4">
        <v>5527148</v>
      </c>
      <c r="C53" s="4">
        <f>VLOOKUP(A53, Sheet2!A237:B483, 2, FALSE)</f>
        <v>5070777.3599999994</v>
      </c>
      <c r="D53" s="4">
        <f>B53-C53</f>
        <v>456370.6400000006</v>
      </c>
      <c r="E53" s="2">
        <f>D53/C53*100</f>
        <v>9.0000133628426688</v>
      </c>
      <c r="G53" s="3"/>
    </row>
    <row r="54" spans="1:7" x14ac:dyDescent="0.3">
      <c r="A54" t="s">
        <v>43</v>
      </c>
      <c r="B54" s="4">
        <v>4102510</v>
      </c>
      <c r="C54" s="4">
        <f>VLOOKUP(A54, Sheet2!A43:B289, 2, FALSE)</f>
        <v>3646675.6826584358</v>
      </c>
      <c r="D54" s="4">
        <f>B54-C54</f>
        <v>455834.31734156422</v>
      </c>
      <c r="E54" s="2">
        <f>D54/C54*100</f>
        <v>12.499996078874222</v>
      </c>
      <c r="G54" s="3"/>
    </row>
    <row r="55" spans="1:7" x14ac:dyDescent="0.3">
      <c r="A55" t="s">
        <v>157</v>
      </c>
      <c r="B55" s="4">
        <v>6987484.5580955893</v>
      </c>
      <c r="C55" s="4">
        <f>VLOOKUP(A55, Sheet2!A158:B404, 2, FALSE)</f>
        <v>6533136.370063521</v>
      </c>
      <c r="D55" s="4">
        <f>B55-C55</f>
        <v>454348.18803206831</v>
      </c>
      <c r="E55" s="2">
        <f>D55/C55*100</f>
        <v>6.9545186614197476</v>
      </c>
      <c r="G55" s="3"/>
    </row>
    <row r="56" spans="1:7" x14ac:dyDescent="0.3">
      <c r="A56" t="s">
        <v>155</v>
      </c>
      <c r="B56" s="4">
        <v>2244090.4491625857</v>
      </c>
      <c r="C56" s="4">
        <f>VLOOKUP(A56, Sheet2!A156:B402, 2, FALSE)</f>
        <v>1795272.3593300683</v>
      </c>
      <c r="D56" s="4">
        <f>B56-C56</f>
        <v>448818.08983251732</v>
      </c>
      <c r="E56" s="2">
        <f>D56/C56*100</f>
        <v>25.000000000000011</v>
      </c>
      <c r="G56" s="3"/>
    </row>
    <row r="57" spans="1:7" x14ac:dyDescent="0.3">
      <c r="A57" t="s">
        <v>84</v>
      </c>
      <c r="B57" s="4">
        <v>11037583.778732067</v>
      </c>
      <c r="C57" s="4">
        <f>VLOOKUP(A57, Sheet2!A85:B331, 2, FALSE)</f>
        <v>10596689.249772727</v>
      </c>
      <c r="D57" s="4">
        <f>B57-C57</f>
        <v>440894.52895933948</v>
      </c>
      <c r="E57" s="2">
        <f>D57/C57*100</f>
        <v>4.1606818749431156</v>
      </c>
      <c r="G57" s="3"/>
    </row>
    <row r="58" spans="1:7" x14ac:dyDescent="0.3">
      <c r="A58" t="s">
        <v>161</v>
      </c>
      <c r="B58" s="4">
        <v>2133083.0368295461</v>
      </c>
      <c r="C58" s="4">
        <f>VLOOKUP(A58, Sheet2!A162:B408, 2, FALSE)</f>
        <v>1706466.4294636368</v>
      </c>
      <c r="D58" s="4">
        <f>B58-C58</f>
        <v>426616.60736590927</v>
      </c>
      <c r="E58" s="2">
        <f>D58/C58*100</f>
        <v>25.000000000000007</v>
      </c>
      <c r="G58" s="3"/>
    </row>
    <row r="59" spans="1:7" x14ac:dyDescent="0.3">
      <c r="A59" t="s">
        <v>68</v>
      </c>
      <c r="B59" s="4">
        <v>3818058.1980000003</v>
      </c>
      <c r="C59" s="4">
        <f>VLOOKUP(A59, Sheet2!A69:B315, 2, FALSE)</f>
        <v>3391443.3543817913</v>
      </c>
      <c r="D59" s="4">
        <f>B59-C59</f>
        <v>426614.84361820901</v>
      </c>
      <c r="E59" s="2">
        <f>D59/C59*100</f>
        <v>12.579152857352513</v>
      </c>
      <c r="G59" s="3"/>
    </row>
    <row r="60" spans="1:7" x14ac:dyDescent="0.3">
      <c r="A60" t="s">
        <v>12</v>
      </c>
      <c r="B60" s="4">
        <v>6265601.3200000022</v>
      </c>
      <c r="C60" s="4">
        <f>VLOOKUP(A60, Sheet2!A12:B258, 2, FALSE)</f>
        <v>5856954.503056773</v>
      </c>
      <c r="D60" s="4">
        <f>B60-C60</f>
        <v>408646.81694322918</v>
      </c>
      <c r="E60" s="2">
        <f>D60/C60*100</f>
        <v>6.97712124500804</v>
      </c>
      <c r="G60" s="3"/>
    </row>
    <row r="61" spans="1:7" x14ac:dyDescent="0.3">
      <c r="A61" t="s">
        <v>113</v>
      </c>
      <c r="B61" s="4">
        <v>6251727.6899999976</v>
      </c>
      <c r="C61" s="4">
        <f>VLOOKUP(A61, Sheet2!A114:B360, 2, FALSE)</f>
        <v>5858226.1295683021</v>
      </c>
      <c r="D61" s="4">
        <f>B61-C61</f>
        <v>393501.56043169554</v>
      </c>
      <c r="E61" s="2">
        <f>D61/C61*100</f>
        <v>6.7170770080992597</v>
      </c>
      <c r="G61" s="3"/>
    </row>
    <row r="62" spans="1:7" x14ac:dyDescent="0.3">
      <c r="A62" t="s">
        <v>28</v>
      </c>
      <c r="B62" s="4">
        <v>7295208.124312032</v>
      </c>
      <c r="C62" s="4">
        <f>VLOOKUP(A62, Sheet2!A28:B274, 2, FALSE)</f>
        <v>6914725.16553267</v>
      </c>
      <c r="D62" s="4">
        <f>B62-C62</f>
        <v>380482.95877936203</v>
      </c>
      <c r="E62" s="2">
        <f>D62/C62*100</f>
        <v>5.5025029870446316</v>
      </c>
      <c r="G62" s="3"/>
    </row>
    <row r="63" spans="1:7" x14ac:dyDescent="0.3">
      <c r="A63" t="s">
        <v>146</v>
      </c>
      <c r="B63" s="4">
        <v>9213628.0966291837</v>
      </c>
      <c r="C63" s="4">
        <f>VLOOKUP(A63, Sheet2!A147:B393, 2, FALSE)</f>
        <v>8837089.6055306345</v>
      </c>
      <c r="D63" s="4">
        <f>B63-C63</f>
        <v>376538.49109854922</v>
      </c>
      <c r="E63" s="2">
        <f>D63/C63*100</f>
        <v>4.2608880061926167</v>
      </c>
      <c r="G63" s="3"/>
    </row>
    <row r="64" spans="1:7" x14ac:dyDescent="0.3">
      <c r="A64" t="s">
        <v>171</v>
      </c>
      <c r="B64" s="4">
        <v>4857408.001627652</v>
      </c>
      <c r="C64" s="4">
        <f>VLOOKUP(A64, Sheet2!A172:B418, 2, FALSE)</f>
        <v>4494016.9517828347</v>
      </c>
      <c r="D64" s="4">
        <f>B64-C64</f>
        <v>363391.04984481726</v>
      </c>
      <c r="E64" s="2">
        <f>D64/C64*100</f>
        <v>8.0861076792479682</v>
      </c>
      <c r="G64" s="3"/>
    </row>
    <row r="65" spans="1:7" x14ac:dyDescent="0.3">
      <c r="A65" t="s">
        <v>232</v>
      </c>
      <c r="B65" s="4">
        <v>7367314.3986242265</v>
      </c>
      <c r="C65" s="4">
        <f>VLOOKUP(A65, Sheet2!A235:B481, 2, FALSE)</f>
        <v>7016489.9034516448</v>
      </c>
      <c r="D65" s="4">
        <f>B65-C65</f>
        <v>350824.49517258164</v>
      </c>
      <c r="E65" s="2">
        <f>D65/C65*100</f>
        <v>4.9999999999999911</v>
      </c>
      <c r="G65" s="3"/>
    </row>
    <row r="66" spans="1:7" x14ac:dyDescent="0.3">
      <c r="A66" t="s">
        <v>107</v>
      </c>
      <c r="B66" s="4">
        <v>6343588.4282050561</v>
      </c>
      <c r="C66" s="4">
        <f>VLOOKUP(A66, Sheet2!A108:B354, 2, FALSE)</f>
        <v>6012162.2622006442</v>
      </c>
      <c r="D66" s="4">
        <f>B66-C66</f>
        <v>331426.16600441188</v>
      </c>
      <c r="E66" s="2">
        <f>D66/C66*100</f>
        <v>5.5125951621122624</v>
      </c>
      <c r="G66" s="3"/>
    </row>
    <row r="67" spans="1:7" x14ac:dyDescent="0.3">
      <c r="A67" t="s">
        <v>123</v>
      </c>
      <c r="B67" s="4">
        <v>5913974.2500000019</v>
      </c>
      <c r="C67" s="4">
        <f>VLOOKUP(A67, Sheet2!A124:B370, 2, FALSE)</f>
        <v>5586831.6090801908</v>
      </c>
      <c r="D67" s="4">
        <f>B67-C67</f>
        <v>327142.64091981109</v>
      </c>
      <c r="E67" s="2">
        <f>D67/C67*100</f>
        <v>5.8556023129122279</v>
      </c>
      <c r="G67" s="3"/>
    </row>
    <row r="68" spans="1:7" x14ac:dyDescent="0.3">
      <c r="A68" t="s">
        <v>183</v>
      </c>
      <c r="B68" s="4">
        <v>2795407.1791292909</v>
      </c>
      <c r="C68" s="4">
        <f>VLOOKUP(A68, Sheet2!A184:B430, 2, FALSE)</f>
        <v>2494466.0782383271</v>
      </c>
      <c r="D68" s="4">
        <f>B68-C68</f>
        <v>300941.1008909638</v>
      </c>
      <c r="E68" s="2">
        <f>D68/C68*100</f>
        <v>12.064349301694982</v>
      </c>
      <c r="G68" s="3"/>
    </row>
    <row r="69" spans="1:7" x14ac:dyDescent="0.3">
      <c r="A69" t="s">
        <v>164</v>
      </c>
      <c r="B69" s="4">
        <v>5387467.88772099</v>
      </c>
      <c r="C69" s="4">
        <f>VLOOKUP(A69, Sheet2!A165:B411, 2, FALSE)</f>
        <v>5101576.6550114118</v>
      </c>
      <c r="D69" s="4">
        <f>B69-C69</f>
        <v>285891.23270957824</v>
      </c>
      <c r="E69" s="2">
        <f>D69/C69*100</f>
        <v>5.6039779864669841</v>
      </c>
      <c r="G69" s="3"/>
    </row>
    <row r="70" spans="1:7" x14ac:dyDescent="0.3">
      <c r="A70" t="s">
        <v>16</v>
      </c>
      <c r="B70" s="4">
        <v>2320862.8214479303</v>
      </c>
      <c r="C70" s="4">
        <f>VLOOKUP(A70, Sheet2!A16:B262, 2, FALSE)</f>
        <v>2054997.4699498331</v>
      </c>
      <c r="D70" s="4">
        <f>B70-C70</f>
        <v>265865.35149809718</v>
      </c>
      <c r="E70" s="2">
        <f>D70/C70*100</f>
        <v>12.937502619143737</v>
      </c>
      <c r="G70" s="3"/>
    </row>
    <row r="71" spans="1:7" x14ac:dyDescent="0.3">
      <c r="A71" t="s">
        <v>166</v>
      </c>
      <c r="B71" s="4">
        <v>4170504.2</v>
      </c>
      <c r="C71" s="4">
        <f>VLOOKUP(A71, Sheet2!A167:B413, 2, FALSE)</f>
        <v>3926448.9600000004</v>
      </c>
      <c r="D71" s="4">
        <f>B71-C71</f>
        <v>244055.23999999976</v>
      </c>
      <c r="E71" s="2">
        <f>D71/C71*100</f>
        <v>6.2156733090451208</v>
      </c>
      <c r="G71" s="3"/>
    </row>
    <row r="72" spans="1:7" x14ac:dyDescent="0.3">
      <c r="A72" t="s">
        <v>151</v>
      </c>
      <c r="B72" s="4">
        <v>1474579.125</v>
      </c>
      <c r="C72" s="4">
        <v>1264623.3</v>
      </c>
      <c r="D72" s="4">
        <f>B72-C72</f>
        <v>209955.82499999995</v>
      </c>
      <c r="E72" s="2">
        <f>D72/C72*100</f>
        <v>16.602242343629122</v>
      </c>
      <c r="G72" s="3"/>
    </row>
    <row r="73" spans="1:7" x14ac:dyDescent="0.3">
      <c r="A73" t="s">
        <v>147</v>
      </c>
      <c r="B73" s="4">
        <v>5126732.2357212063</v>
      </c>
      <c r="C73" s="4">
        <f>VLOOKUP(A73, Sheet2!A148:B394, 2, FALSE)</f>
        <v>4930964.1499369051</v>
      </c>
      <c r="D73" s="4">
        <f>B73-C73</f>
        <v>195768.08578430116</v>
      </c>
      <c r="E73" s="2">
        <f>D73/C73*100</f>
        <v>3.9701786472490603</v>
      </c>
      <c r="G73" s="3"/>
    </row>
    <row r="74" spans="1:7" x14ac:dyDescent="0.3">
      <c r="A74" t="s">
        <v>228</v>
      </c>
      <c r="B74" s="4">
        <v>1777234.2869539256</v>
      </c>
      <c r="C74" s="4">
        <f>VLOOKUP(A74, Sheet2!A231:B477, 2, FALSE)</f>
        <v>1615667.5335944779</v>
      </c>
      <c r="D74" s="4">
        <f>B74-C74</f>
        <v>161566.7533594477</v>
      </c>
      <c r="E74" s="2">
        <f>D74/C74*100</f>
        <v>9.9999999999999929</v>
      </c>
      <c r="G74" s="3"/>
    </row>
    <row r="75" spans="1:7" x14ac:dyDescent="0.3">
      <c r="A75" t="s">
        <v>236</v>
      </c>
      <c r="B75" s="4">
        <v>2421218.2329930351</v>
      </c>
      <c r="C75" s="4">
        <f>VLOOKUP(A75, Sheet2!A239:B485, 2, FALSE)</f>
        <v>2262351.0705784429</v>
      </c>
      <c r="D75" s="4">
        <f>B75-C75</f>
        <v>158867.16241459223</v>
      </c>
      <c r="E75" s="2">
        <f>D75/C75*100</f>
        <v>7.0222152733338916</v>
      </c>
      <c r="G75" s="3"/>
    </row>
    <row r="76" spans="1:7" x14ac:dyDescent="0.3">
      <c r="A76" t="s">
        <v>172</v>
      </c>
      <c r="B76" s="4">
        <v>6493770.6462347247</v>
      </c>
      <c r="C76" s="4">
        <f>VLOOKUP(A76, Sheet2!A173:B419, 2, FALSE)</f>
        <v>6342706.5886278888</v>
      </c>
      <c r="D76" s="4">
        <f>B76-C76</f>
        <v>151064.05760683585</v>
      </c>
      <c r="E76" s="2">
        <f>D76/C76*100</f>
        <v>2.3816970798820347</v>
      </c>
      <c r="G76" s="3"/>
    </row>
    <row r="77" spans="1:7" x14ac:dyDescent="0.3">
      <c r="A77" t="s">
        <v>208</v>
      </c>
      <c r="B77" s="4">
        <v>1571263.3733850659</v>
      </c>
      <c r="C77" s="4">
        <f>VLOOKUP(A77, Sheet2!A210:B456, 2, FALSE)</f>
        <v>1428421.248531878</v>
      </c>
      <c r="D77" s="4">
        <f>B77-C77</f>
        <v>142842.12485318794</v>
      </c>
      <c r="E77" s="2">
        <f>D77/C77*100</f>
        <v>10.000000000000011</v>
      </c>
      <c r="G77" s="3"/>
    </row>
    <row r="78" spans="1:7" x14ac:dyDescent="0.3">
      <c r="A78" t="s">
        <v>226</v>
      </c>
      <c r="B78" s="4">
        <v>2980601</v>
      </c>
      <c r="C78" s="4">
        <f>VLOOKUP(A78, Sheet2!A229:B475, 2, FALSE)</f>
        <v>2838667.5182570051</v>
      </c>
      <c r="D78" s="4">
        <f>B78-C78</f>
        <v>141933.48174299486</v>
      </c>
      <c r="E78" s="2">
        <f>D78/C78*100</f>
        <v>5.0000037281627359</v>
      </c>
      <c r="G78" s="3"/>
    </row>
    <row r="79" spans="1:7" x14ac:dyDescent="0.3">
      <c r="A79" t="s">
        <v>194</v>
      </c>
      <c r="B79" s="4">
        <v>5021647.8512119548</v>
      </c>
      <c r="C79" s="4">
        <f>VLOOKUP(A79, Sheet2!A195:B441, 2, FALSE)</f>
        <v>4891805.4373607179</v>
      </c>
      <c r="D79" s="4">
        <f>B79-C79</f>
        <v>129842.41385123692</v>
      </c>
      <c r="E79" s="2">
        <f>D79/C79*100</f>
        <v>2.6542840984552929</v>
      </c>
      <c r="G79" s="3"/>
    </row>
    <row r="80" spans="1:7" x14ac:dyDescent="0.3">
      <c r="A80" t="s">
        <v>191</v>
      </c>
      <c r="B80" s="4">
        <v>9001999.0543377008</v>
      </c>
      <c r="C80" s="4">
        <f>VLOOKUP(A80, Sheet2!A192:B438, 2, FALSE)</f>
        <v>8873615.0648454782</v>
      </c>
      <c r="D80" s="4">
        <f>B80-C80</f>
        <v>128383.98949222267</v>
      </c>
      <c r="E80" s="2">
        <f>D80/C80*100</f>
        <v>1.4468059359577177</v>
      </c>
      <c r="G80" s="3"/>
    </row>
    <row r="81" spans="1:7" x14ac:dyDescent="0.3">
      <c r="A81" t="s">
        <v>88</v>
      </c>
      <c r="B81" s="4">
        <v>2594196.333283592</v>
      </c>
      <c r="C81" s="4">
        <f>VLOOKUP(A81, Sheet2!A89:B335, 2, FALSE)</f>
        <v>2470663.1745558023</v>
      </c>
      <c r="D81" s="4">
        <f>B81-C81</f>
        <v>123533.15872778976</v>
      </c>
      <c r="E81" s="2">
        <f>D81/C81*100</f>
        <v>4.9999999999999858</v>
      </c>
      <c r="G81" s="3"/>
    </row>
    <row r="82" spans="1:7" x14ac:dyDescent="0.3">
      <c r="A82" t="s">
        <v>99</v>
      </c>
      <c r="B82" s="4">
        <v>613748.08160572709</v>
      </c>
      <c r="C82" s="4">
        <f>VLOOKUP(A82, Sheet2!A100:B346, 2, FALSE)</f>
        <v>490998.4652845817</v>
      </c>
      <c r="D82" s="4">
        <f>B82-C82</f>
        <v>122749.61632114538</v>
      </c>
      <c r="E82" s="2">
        <f>D82/C82*100</f>
        <v>24.999999999999993</v>
      </c>
      <c r="G82" s="3"/>
    </row>
    <row r="83" spans="1:7" x14ac:dyDescent="0.3">
      <c r="A83" t="s">
        <v>177</v>
      </c>
      <c r="B83" s="4">
        <v>4316042.1011642264</v>
      </c>
      <c r="C83" s="4">
        <f>VLOOKUP(A83, Sheet2!A178:B424, 2, FALSE)</f>
        <v>4196474.0067550447</v>
      </c>
      <c r="D83" s="4">
        <f>B83-C83</f>
        <v>119568.09440918174</v>
      </c>
      <c r="E83" s="2">
        <f>D83/C83*100</f>
        <v>2.8492514005022676</v>
      </c>
      <c r="G83" s="3"/>
    </row>
    <row r="84" spans="1:7" x14ac:dyDescent="0.3">
      <c r="A84" t="s">
        <v>21</v>
      </c>
      <c r="B84" s="4">
        <v>6829612.4318557475</v>
      </c>
      <c r="C84" s="4">
        <f>VLOOKUP(A84, Sheet2!A21:B267, 2, FALSE)</f>
        <v>6710567.0003476776</v>
      </c>
      <c r="D84" s="4">
        <f>B84-C84</f>
        <v>119045.43150806986</v>
      </c>
      <c r="E84" s="2">
        <f>D84/C84*100</f>
        <v>1.7739995964856929</v>
      </c>
      <c r="G84" s="3"/>
    </row>
    <row r="85" spans="1:7" x14ac:dyDescent="0.3">
      <c r="A85" t="s">
        <v>4</v>
      </c>
      <c r="B85" s="4">
        <v>2465175.994694056</v>
      </c>
      <c r="C85" s="4">
        <f>VLOOKUP(A85, Sheet2!A4:B250, 2, FALSE)</f>
        <v>2359616.9497622321</v>
      </c>
      <c r="D85" s="4">
        <f>B85-C85</f>
        <v>105559.04493182385</v>
      </c>
      <c r="E85" s="2">
        <f>D85/C85*100</f>
        <v>4.4735669890174572</v>
      </c>
      <c r="G85" s="3"/>
    </row>
    <row r="86" spans="1:7" x14ac:dyDescent="0.3">
      <c r="A86" t="s">
        <v>54</v>
      </c>
      <c r="B86" s="4">
        <v>3320916.1344543039</v>
      </c>
      <c r="C86" s="4">
        <f>VLOOKUP(A86, Sheet2!A54:B300, 2, FALSE)</f>
        <v>3230194.4488815605</v>
      </c>
      <c r="D86" s="4">
        <f>B86-C86</f>
        <v>90721.685572743416</v>
      </c>
      <c r="E86" s="2">
        <f>D86/C86*100</f>
        <v>2.8085518382385732</v>
      </c>
      <c r="G86" s="3"/>
    </row>
    <row r="87" spans="1:7" x14ac:dyDescent="0.3">
      <c r="A87" t="s">
        <v>126</v>
      </c>
      <c r="B87" s="4">
        <v>441680.43927020382</v>
      </c>
      <c r="C87" s="4">
        <f>VLOOKUP(A87, Sheet2!A127:B373, 2, FALSE)</f>
        <v>353344.35141616303</v>
      </c>
      <c r="D87" s="4">
        <f>B87-C87</f>
        <v>88336.087854040787</v>
      </c>
      <c r="E87" s="2">
        <f>D87/C87*100</f>
        <v>25.000000000000007</v>
      </c>
      <c r="G87" s="3"/>
    </row>
    <row r="88" spans="1:7" x14ac:dyDescent="0.3">
      <c r="A88" t="s">
        <v>106</v>
      </c>
      <c r="B88" s="4">
        <v>916803.82154200668</v>
      </c>
      <c r="C88" s="4">
        <f>VLOOKUP(A88, Sheet2!A107:B353, 2, FALSE)</f>
        <v>833458.01958364248</v>
      </c>
      <c r="D88" s="4">
        <f>B88-C88</f>
        <v>83345.801958364202</v>
      </c>
      <c r="E88" s="2">
        <f>D88/C88*100</f>
        <v>9.9999999999999947</v>
      </c>
      <c r="G88" s="3"/>
    </row>
    <row r="89" spans="1:7" x14ac:dyDescent="0.3">
      <c r="A89" t="s">
        <v>130</v>
      </c>
      <c r="B89" s="4">
        <v>883097.07655292284</v>
      </c>
      <c r="C89" s="4">
        <f>VLOOKUP(A89, Sheet2!A131:B377, 2, FALSE)</f>
        <v>802815.52413902071</v>
      </c>
      <c r="D89" s="4">
        <f>B89-C89</f>
        <v>80281.552413902129</v>
      </c>
      <c r="E89" s="2">
        <f>D89/C89*100</f>
        <v>10.000000000000007</v>
      </c>
      <c r="G89" s="3"/>
    </row>
    <row r="90" spans="1:7" x14ac:dyDescent="0.3">
      <c r="A90" t="s">
        <v>225</v>
      </c>
      <c r="B90" s="4">
        <v>719884.38595962839</v>
      </c>
      <c r="C90" s="4">
        <f>VLOOKUP(A90, Sheet2!A228:B474, 2, FALSE)</f>
        <v>654440.35087238939</v>
      </c>
      <c r="D90" s="4">
        <f>B90-C90</f>
        <v>65444.035087238997</v>
      </c>
      <c r="E90" s="2">
        <f>D90/C90*100</f>
        <v>10.000000000000009</v>
      </c>
      <c r="G90" s="3"/>
    </row>
    <row r="91" spans="1:7" x14ac:dyDescent="0.3">
      <c r="A91" t="s">
        <v>189</v>
      </c>
      <c r="B91" s="4">
        <v>714248.36999999988</v>
      </c>
      <c r="C91" s="4">
        <f>VLOOKUP(A91, Sheet2!A190:B436, 2, FALSE)</f>
        <v>649316.69999999995</v>
      </c>
      <c r="D91" s="4">
        <f>B91-C91</f>
        <v>64931.669999999925</v>
      </c>
      <c r="E91" s="2">
        <f>D91/C91*100</f>
        <v>9.9999999999999893</v>
      </c>
      <c r="G91" s="3"/>
    </row>
    <row r="92" spans="1:7" x14ac:dyDescent="0.3">
      <c r="A92" t="s">
        <v>238</v>
      </c>
      <c r="B92" s="4">
        <v>697244.28231582697</v>
      </c>
      <c r="C92" s="4">
        <f>VLOOKUP(A92, Sheet2!A241:B487, 2, FALSE)</f>
        <v>634835.47941050003</v>
      </c>
      <c r="D92" s="4">
        <f>B92-C92</f>
        <v>62408.802905326942</v>
      </c>
      <c r="E92" s="2">
        <f>D92/C92*100</f>
        <v>9.830704951033761</v>
      </c>
      <c r="G92" s="3"/>
    </row>
    <row r="93" spans="1:7" x14ac:dyDescent="0.3">
      <c r="A93" t="s">
        <v>72</v>
      </c>
      <c r="B93" s="4">
        <v>4243091.5186523572</v>
      </c>
      <c r="C93" s="4">
        <f>VLOOKUP(A93, Sheet2!A73:B319, 2, FALSE)</f>
        <v>4181126.7451667385</v>
      </c>
      <c r="D93" s="4">
        <f>B93-C93</f>
        <v>61964.773485618643</v>
      </c>
      <c r="E93" s="2">
        <f>D93/C93*100</f>
        <v>1.4820113634978449</v>
      </c>
      <c r="G93" s="3"/>
    </row>
    <row r="94" spans="1:7" x14ac:dyDescent="0.3">
      <c r="A94" t="s">
        <v>187</v>
      </c>
      <c r="B94" s="4">
        <v>653841.54</v>
      </c>
      <c r="C94" s="4">
        <f>VLOOKUP(A94, Sheet2!A188:B434, 2, FALSE)</f>
        <v>594401.4</v>
      </c>
      <c r="D94" s="4">
        <f>B94-C94</f>
        <v>59440.140000000014</v>
      </c>
      <c r="E94" s="2">
        <f>D94/C94*100</f>
        <v>10.000000000000002</v>
      </c>
      <c r="G94" s="3"/>
    </row>
    <row r="95" spans="1:7" x14ac:dyDescent="0.3">
      <c r="A95" t="s">
        <v>42</v>
      </c>
      <c r="B95" s="4">
        <v>607146.29336107487</v>
      </c>
      <c r="C95" s="4">
        <f>VLOOKUP(A95, Sheet2!A42:B288, 2, FALSE)</f>
        <v>551951.1757827953</v>
      </c>
      <c r="D95" s="4">
        <f>B95-C95</f>
        <v>55195.117578279576</v>
      </c>
      <c r="E95" s="2">
        <f>D95/C95*100</f>
        <v>10.000000000000009</v>
      </c>
      <c r="G95" s="3"/>
    </row>
    <row r="96" spans="1:7" x14ac:dyDescent="0.3">
      <c r="A96" t="s">
        <v>178</v>
      </c>
      <c r="B96" s="4">
        <v>577581.0897045529</v>
      </c>
      <c r="C96" s="4">
        <f>VLOOKUP(A96, Sheet2!A179:B425, 2, FALSE)</f>
        <v>525073.71791322983</v>
      </c>
      <c r="D96" s="4">
        <f>B96-C96</f>
        <v>52507.371791323065</v>
      </c>
      <c r="E96" s="2">
        <f>D96/C96*100</f>
        <v>10.000000000000016</v>
      </c>
      <c r="G96" s="3"/>
    </row>
    <row r="97" spans="1:7" x14ac:dyDescent="0.3">
      <c r="A97" t="s">
        <v>144</v>
      </c>
      <c r="B97" s="4">
        <v>522715.19976658217</v>
      </c>
      <c r="C97" s="4">
        <f>VLOOKUP(A97, Sheet2!A145:B391, 2, FALSE)</f>
        <v>475195.63615143829</v>
      </c>
      <c r="D97" s="4">
        <f>B97-C97</f>
        <v>47519.563615143881</v>
      </c>
      <c r="E97" s="2">
        <f>D97/C97*100</f>
        <v>10.000000000000012</v>
      </c>
      <c r="G97" s="3"/>
    </row>
    <row r="98" spans="1:7" x14ac:dyDescent="0.3">
      <c r="A98" t="s">
        <v>223</v>
      </c>
      <c r="B98" s="4">
        <v>508862.62310487975</v>
      </c>
      <c r="C98" s="4">
        <f>VLOOKUP(A98, Sheet2!A226:B472, 2, FALSE)</f>
        <v>462602.38464079972</v>
      </c>
      <c r="D98" s="4">
        <f>B98-C98</f>
        <v>46260.23846408003</v>
      </c>
      <c r="E98" s="2">
        <f>D98/C98*100</f>
        <v>10.000000000000012</v>
      </c>
      <c r="G98" s="3"/>
    </row>
    <row r="99" spans="1:7" x14ac:dyDescent="0.3">
      <c r="A99" t="s">
        <v>198</v>
      </c>
      <c r="B99" s="4">
        <v>502517.84</v>
      </c>
      <c r="C99" s="4">
        <f>VLOOKUP(A99, Sheet2!A199:B445, 2, FALSE)</f>
        <v>456834.4</v>
      </c>
      <c r="D99" s="4">
        <f>B99-C99</f>
        <v>45683.44</v>
      </c>
      <c r="E99" s="2">
        <f>D99/C99*100</f>
        <v>10</v>
      </c>
      <c r="G99" s="3"/>
    </row>
    <row r="100" spans="1:7" x14ac:dyDescent="0.3">
      <c r="A100" t="s">
        <v>9</v>
      </c>
      <c r="B100" s="4">
        <v>463639.01890130807</v>
      </c>
      <c r="C100" s="4">
        <f>VLOOKUP(A100, Sheet2!A9:B255, 2, FALSE)</f>
        <v>421490.01718300732</v>
      </c>
      <c r="D100" s="4">
        <f>B100-C100</f>
        <v>42149.001718300744</v>
      </c>
      <c r="E100" s="2">
        <f>D100/C100*100</f>
        <v>10.000000000000004</v>
      </c>
      <c r="G100" s="3"/>
    </row>
    <row r="101" spans="1:7" x14ac:dyDescent="0.3">
      <c r="A101" t="s">
        <v>195</v>
      </c>
      <c r="B101" s="4">
        <v>457510.24401547143</v>
      </c>
      <c r="C101" s="4">
        <f>VLOOKUP(A101, Sheet2!A196:B442, 2, FALSE)</f>
        <v>415918.40365042858</v>
      </c>
      <c r="D101" s="4">
        <f>B101-C101</f>
        <v>41591.840365042852</v>
      </c>
      <c r="E101" s="2">
        <f>D101/C101*100</f>
        <v>10</v>
      </c>
      <c r="G101" s="3"/>
    </row>
    <row r="102" spans="1:7" x14ac:dyDescent="0.3">
      <c r="A102" t="s">
        <v>128</v>
      </c>
      <c r="B102" s="4">
        <v>204885.71028718917</v>
      </c>
      <c r="C102" s="4">
        <f>VLOOKUP(A102, Sheet2!A129:B375, 2, FALSE)</f>
        <v>163908.56822975134</v>
      </c>
      <c r="D102" s="4">
        <f>B102-C102</f>
        <v>40977.142057437828</v>
      </c>
      <c r="E102" s="2">
        <f>D102/C102*100</f>
        <v>24.999999999999993</v>
      </c>
      <c r="G102" s="3"/>
    </row>
    <row r="103" spans="1:7" x14ac:dyDescent="0.3">
      <c r="A103" t="s">
        <v>202</v>
      </c>
      <c r="B103" s="4">
        <v>378295.72251413809</v>
      </c>
      <c r="C103" s="4">
        <f>VLOOKUP(A103, Sheet2!A203:B449, 2, FALSE)</f>
        <v>343905.20228558005</v>
      </c>
      <c r="D103" s="4">
        <f>B103-C103</f>
        <v>34390.520228558045</v>
      </c>
      <c r="E103" s="2">
        <f>D103/C103*100</f>
        <v>10.000000000000012</v>
      </c>
      <c r="G103" s="3"/>
    </row>
    <row r="104" spans="1:7" x14ac:dyDescent="0.3">
      <c r="A104" t="s">
        <v>47</v>
      </c>
      <c r="B104" s="4">
        <v>369151.50881896581</v>
      </c>
      <c r="C104" s="4">
        <f>VLOOKUP(A104, Sheet2!A47:B293, 2, FALSE)</f>
        <v>335592.28074451437</v>
      </c>
      <c r="D104" s="4">
        <f>B104-C104</f>
        <v>33559.228074451443</v>
      </c>
      <c r="E104" s="2">
        <f>D104/C104*100</f>
        <v>10.000000000000002</v>
      </c>
      <c r="G104" s="3"/>
    </row>
    <row r="105" spans="1:7" x14ac:dyDescent="0.3">
      <c r="A105" t="s">
        <v>64</v>
      </c>
      <c r="B105" s="4">
        <v>365611.40867930872</v>
      </c>
      <c r="C105" s="4">
        <f>VLOOKUP(A105, Sheet2!A64:B310, 2, FALSE)</f>
        <v>332374.00789028069</v>
      </c>
      <c r="D105" s="4">
        <f>B105-C105</f>
        <v>33237.400789028034</v>
      </c>
      <c r="E105" s="2">
        <f>D105/C105*100</f>
        <v>9.9999999999999893</v>
      </c>
      <c r="G105" s="3"/>
    </row>
    <row r="106" spans="1:7" x14ac:dyDescent="0.3">
      <c r="A106" t="s">
        <v>90</v>
      </c>
      <c r="B106" s="4">
        <v>356961.63904677122</v>
      </c>
      <c r="C106" s="4">
        <f>VLOOKUP(A106, Sheet2!A91:B337, 2, FALSE)</f>
        <v>324510.58095161017</v>
      </c>
      <c r="D106" s="4">
        <f>B106-C106</f>
        <v>32451.058095161046</v>
      </c>
      <c r="E106" s="2">
        <f>D106/C106*100</f>
        <v>10.000000000000009</v>
      </c>
      <c r="G106" s="3"/>
    </row>
    <row r="107" spans="1:7" x14ac:dyDescent="0.3">
      <c r="A107" t="s">
        <v>104</v>
      </c>
      <c r="B107" s="4">
        <v>465130.83547527273</v>
      </c>
      <c r="C107" s="4">
        <f>VLOOKUP(A107, Sheet2!A105:B351, 2, FALSE)</f>
        <v>435793.53183951031</v>
      </c>
      <c r="D107" s="4">
        <f>B107-C107</f>
        <v>29337.303635762422</v>
      </c>
      <c r="E107" s="2">
        <f>D107/C107*100</f>
        <v>6.73192727572801</v>
      </c>
      <c r="G107" s="3"/>
    </row>
    <row r="108" spans="1:7" x14ac:dyDescent="0.3">
      <c r="A108" t="s">
        <v>2</v>
      </c>
      <c r="B108" s="4">
        <v>312850.96823487774</v>
      </c>
      <c r="C108" s="4">
        <f>VLOOKUP(A108, Sheet2!A2:B248, 2, FALSE)</f>
        <v>284409.97112261609</v>
      </c>
      <c r="D108" s="4">
        <f>B108-C108</f>
        <v>28440.997112261655</v>
      </c>
      <c r="E108" s="2">
        <f>D108/C108*100</f>
        <v>10.000000000000016</v>
      </c>
      <c r="G108" s="3"/>
    </row>
    <row r="109" spans="1:7" x14ac:dyDescent="0.3">
      <c r="A109" t="s">
        <v>38</v>
      </c>
      <c r="B109" s="4">
        <v>278966.22413991066</v>
      </c>
      <c r="C109" s="4">
        <f>VLOOKUP(A109, Sheet2!A38:B284, 2, FALSE)</f>
        <v>253605.65830900968</v>
      </c>
      <c r="D109" s="4">
        <f>B109-C109</f>
        <v>25360.565830900974</v>
      </c>
      <c r="E109" s="2">
        <f>D109/C109*100</f>
        <v>10.000000000000002</v>
      </c>
      <c r="G109" s="3"/>
    </row>
    <row r="110" spans="1:7" x14ac:dyDescent="0.3">
      <c r="A110" t="s">
        <v>66</v>
      </c>
      <c r="B110" s="4">
        <v>7048145.8344614059</v>
      </c>
      <c r="C110" s="4">
        <f>VLOOKUP(A110, Sheet2!A66:B312, 2, FALSE)</f>
        <v>7025465.0999999996</v>
      </c>
      <c r="D110" s="4">
        <f>B110-C110</f>
        <v>22680.734461406246</v>
      </c>
      <c r="E110" s="2">
        <f>D110/C110*100</f>
        <v>0.32283605624069284</v>
      </c>
      <c r="G110" s="3"/>
    </row>
    <row r="111" spans="1:7" x14ac:dyDescent="0.3">
      <c r="A111" t="s">
        <v>52</v>
      </c>
      <c r="B111" s="4">
        <v>245788.89422771367</v>
      </c>
      <c r="C111" s="4">
        <f>VLOOKUP(A111, Sheet2!A52:B298, 2, FALSE)</f>
        <v>223444.4492979215</v>
      </c>
      <c r="D111" s="4">
        <f>B111-C111</f>
        <v>22344.444929792167</v>
      </c>
      <c r="E111" s="2">
        <f>D111/C111*100</f>
        <v>10.000000000000007</v>
      </c>
      <c r="G111" s="3"/>
    </row>
    <row r="112" spans="1:7" x14ac:dyDescent="0.3">
      <c r="A112" t="s">
        <v>124</v>
      </c>
      <c r="B112" s="4">
        <v>232806.67961147591</v>
      </c>
      <c r="C112" s="4">
        <f>VLOOKUP(A112, Sheet2!A125:B371, 2, FALSE)</f>
        <v>211642.43601043263</v>
      </c>
      <c r="D112" s="4">
        <f>B112-C112</f>
        <v>21164.243601043272</v>
      </c>
      <c r="E112" s="2">
        <f>D112/C112*100</f>
        <v>10.000000000000005</v>
      </c>
      <c r="G112" s="3"/>
    </row>
    <row r="113" spans="1:7" x14ac:dyDescent="0.3">
      <c r="A113" t="s">
        <v>169</v>
      </c>
      <c r="B113" s="4">
        <v>228313.15073613098</v>
      </c>
      <c r="C113" s="4">
        <f>VLOOKUP(A113, Sheet2!A170:B416, 2, FALSE)</f>
        <v>207557.40976011904</v>
      </c>
      <c r="D113" s="4">
        <f>B113-C113</f>
        <v>20755.740976011934</v>
      </c>
      <c r="E113" s="2">
        <f>D113/C113*100</f>
        <v>10.000000000000014</v>
      </c>
      <c r="G113" s="3"/>
    </row>
    <row r="114" spans="1:7" x14ac:dyDescent="0.3">
      <c r="A114" t="s">
        <v>233</v>
      </c>
      <c r="B114" s="4">
        <v>222959.08850229549</v>
      </c>
      <c r="C114" s="4">
        <f>VLOOKUP(A114, Sheet2!A236:B482, 2, FALSE)</f>
        <v>202690.08045663225</v>
      </c>
      <c r="D114" s="4">
        <f>B114-C114</f>
        <v>20269.008045663242</v>
      </c>
      <c r="E114" s="2">
        <f>D114/C114*100</f>
        <v>10.000000000000009</v>
      </c>
      <c r="G114" s="3"/>
    </row>
    <row r="115" spans="1:7" x14ac:dyDescent="0.3">
      <c r="A115" t="s">
        <v>33</v>
      </c>
      <c r="B115" s="4">
        <v>212504.09025210835</v>
      </c>
      <c r="C115" s="4">
        <f>VLOOKUP(A115, Sheet2!A33:B279, 2, FALSE)</f>
        <v>193185.53659282578</v>
      </c>
      <c r="D115" s="4">
        <f>B115-C115</f>
        <v>19318.553659282567</v>
      </c>
      <c r="E115" s="2">
        <f>D115/C115*100</f>
        <v>9.9999999999999929</v>
      </c>
      <c r="G115" s="3"/>
    </row>
    <row r="116" spans="1:7" x14ac:dyDescent="0.3">
      <c r="A116" t="s">
        <v>85</v>
      </c>
      <c r="B116" s="4">
        <v>205932.55933373835</v>
      </c>
      <c r="C116" s="4">
        <f>VLOOKUP(A116, Sheet2!A86:B332, 2, FALSE)</f>
        <v>187211.41757612579</v>
      </c>
      <c r="D116" s="4">
        <f>B116-C116</f>
        <v>18721.141757612553</v>
      </c>
      <c r="E116" s="2">
        <f>D116/C116*100</f>
        <v>9.9999999999999858</v>
      </c>
      <c r="G116" s="3"/>
    </row>
    <row r="117" spans="1:7" x14ac:dyDescent="0.3">
      <c r="A117" t="s">
        <v>96</v>
      </c>
      <c r="B117" s="4">
        <v>9021000.8138779812</v>
      </c>
      <c r="C117" s="4">
        <f>VLOOKUP(A117, Sheet2!A97:B343, 2, FALSE)</f>
        <v>9004821.5795445759</v>
      </c>
      <c r="D117" s="4">
        <f>B117-C117</f>
        <v>16179.234333405271</v>
      </c>
      <c r="E117" s="2">
        <f>D117/C117*100</f>
        <v>0.17967301395685784</v>
      </c>
      <c r="G117" s="3"/>
    </row>
    <row r="118" spans="1:7" x14ac:dyDescent="0.3">
      <c r="A118" t="s">
        <v>159</v>
      </c>
      <c r="B118" s="4">
        <v>3248234.0095896749</v>
      </c>
      <c r="C118" s="4">
        <f>VLOOKUP(A118, Sheet2!A160:B406, 2, FALSE)</f>
        <v>3236961.0500700562</v>
      </c>
      <c r="D118" s="4">
        <f>B118-C118</f>
        <v>11272.959519618656</v>
      </c>
      <c r="E118" s="2">
        <f>D118/C118*100</f>
        <v>0.34825749662247807</v>
      </c>
      <c r="G118" s="3"/>
    </row>
    <row r="119" spans="1:7" x14ac:dyDescent="0.3">
      <c r="A119" t="s">
        <v>109</v>
      </c>
      <c r="B119" s="4">
        <v>101904.87493380645</v>
      </c>
      <c r="C119" s="4">
        <f>VLOOKUP(A119, Sheet2!A110:B356, 2, FALSE)</f>
        <v>92640.795394369488</v>
      </c>
      <c r="D119" s="4">
        <f>B119-C119</f>
        <v>9264.0795394369634</v>
      </c>
      <c r="E119" s="2">
        <f>D119/C119*100</f>
        <v>10.000000000000016</v>
      </c>
      <c r="G119" s="3"/>
    </row>
    <row r="120" spans="1:7" x14ac:dyDescent="0.3">
      <c r="A120" t="s">
        <v>201</v>
      </c>
      <c r="B120" s="4">
        <v>0</v>
      </c>
      <c r="C120" s="4">
        <f>VLOOKUP(A120, Sheet2!A202:B448, 2, FALSE)</f>
        <v>-0.30378736621933056</v>
      </c>
      <c r="D120" s="4">
        <f>B120-C120</f>
        <v>0.30378736621933056</v>
      </c>
      <c r="E120" s="2">
        <f>D120/C120*100</f>
        <v>-100</v>
      </c>
      <c r="G120" s="3"/>
    </row>
    <row r="121" spans="1:7" x14ac:dyDescent="0.3">
      <c r="A121" t="s">
        <v>83</v>
      </c>
      <c r="B121" s="4">
        <v>24924.791641217125</v>
      </c>
      <c r="C121" s="4">
        <f>VLOOKUP(A121, Sheet2!A84:B330, 2, FALSE)</f>
        <v>25695.66148579085</v>
      </c>
      <c r="D121" s="4">
        <f>B121-C121</f>
        <v>-770.86984457372455</v>
      </c>
      <c r="E121" s="2">
        <f>D121/C121*100</f>
        <v>-2.9999999999999964</v>
      </c>
      <c r="G121" s="3"/>
    </row>
    <row r="122" spans="1:7" x14ac:dyDescent="0.3">
      <c r="A122" t="s">
        <v>29</v>
      </c>
      <c r="B122" s="4">
        <v>14683.513326993907</v>
      </c>
      <c r="C122" s="4">
        <f>VLOOKUP(A122, Sheet2!A29:B275, 2, FALSE)</f>
        <v>16315.014807771007</v>
      </c>
      <c r="D122" s="4">
        <f>B122-C122</f>
        <v>-1631.5014807771004</v>
      </c>
      <c r="E122" s="2">
        <f>D122/C122*100</f>
        <v>-9.9999999999999982</v>
      </c>
      <c r="G122" s="3"/>
    </row>
    <row r="123" spans="1:7" x14ac:dyDescent="0.3">
      <c r="A123" t="s">
        <v>22</v>
      </c>
      <c r="B123" s="4">
        <v>60037.954471797224</v>
      </c>
      <c r="C123" s="4">
        <f>VLOOKUP(A123, Sheet2!A22:B268, 2, FALSE)</f>
        <v>61894.798424533219</v>
      </c>
      <c r="D123" s="4">
        <f>B123-C123</f>
        <v>-1856.8439527359951</v>
      </c>
      <c r="E123" s="2">
        <f>D123/C123*100</f>
        <v>-2.9999999999999978</v>
      </c>
      <c r="G123" s="3"/>
    </row>
    <row r="124" spans="1:7" x14ac:dyDescent="0.3">
      <c r="A124" t="s">
        <v>117</v>
      </c>
      <c r="B124" s="4">
        <v>68740.231681618941</v>
      </c>
      <c r="C124" s="4">
        <f>VLOOKUP(A124, Sheet2!A118:B364, 2, FALSE)</f>
        <v>70866.218228473124</v>
      </c>
      <c r="D124" s="4">
        <f>B124-C124</f>
        <v>-2125.986546854183</v>
      </c>
      <c r="E124" s="2">
        <f>D124/C124*100</f>
        <v>-2.9999999999999849</v>
      </c>
      <c r="G124" s="3"/>
    </row>
    <row r="125" spans="1:7" x14ac:dyDescent="0.3">
      <c r="A125" t="s">
        <v>56</v>
      </c>
      <c r="B125" s="4">
        <v>73668.60552927565</v>
      </c>
      <c r="C125" s="4">
        <f>VLOOKUP(A125, Sheet2!A56:B302, 2, FALSE)</f>
        <v>75947.016009562532</v>
      </c>
      <c r="D125" s="4">
        <f>B125-C125</f>
        <v>-2278.4104802868824</v>
      </c>
      <c r="E125" s="2">
        <f>D125/C125*100</f>
        <v>-3.0000000000000084</v>
      </c>
      <c r="G125" s="3"/>
    </row>
    <row r="126" spans="1:7" x14ac:dyDescent="0.3">
      <c r="A126" t="s">
        <v>193</v>
      </c>
      <c r="B126" s="4">
        <v>80024.781877455709</v>
      </c>
      <c r="C126" s="4">
        <f>VLOOKUP(A126, Sheet2!A194:B440, 2, FALSE)</f>
        <v>82499.775131397633</v>
      </c>
      <c r="D126" s="4">
        <f>B126-C126</f>
        <v>-2474.9932539419242</v>
      </c>
      <c r="E126" s="2">
        <f>D126/C126*100</f>
        <v>-2.9999999999999942</v>
      </c>
      <c r="G126" s="3"/>
    </row>
    <row r="127" spans="1:7" x14ac:dyDescent="0.3">
      <c r="A127" t="s">
        <v>204</v>
      </c>
      <c r="B127" s="4">
        <v>94083.613360043862</v>
      </c>
      <c r="C127" s="4">
        <f>VLOOKUP(A127, Sheet2!A205:B451, 2, FALSE)</f>
        <v>96993.415835096748</v>
      </c>
      <c r="D127" s="4">
        <f>B127-C127</f>
        <v>-2909.8024750528857</v>
      </c>
      <c r="E127" s="2">
        <f>D127/C127*100</f>
        <v>-2.9999999999999827</v>
      </c>
      <c r="G127" s="3"/>
    </row>
    <row r="128" spans="1:7" x14ac:dyDescent="0.3">
      <c r="A128" t="s">
        <v>132</v>
      </c>
      <c r="B128" s="4">
        <v>96469.877596139588</v>
      </c>
      <c r="C128" s="4">
        <f>VLOOKUP(A128, Sheet2!A133:B379, 2, FALSE)</f>
        <v>99453.482057875866</v>
      </c>
      <c r="D128" s="4">
        <f>B128-C128</f>
        <v>-2983.6044617362786</v>
      </c>
      <c r="E128" s="2">
        <f>D128/C128*100</f>
        <v>-3.0000000000000027</v>
      </c>
      <c r="G128" s="3"/>
    </row>
    <row r="129" spans="1:7" x14ac:dyDescent="0.3">
      <c r="A129" t="s">
        <v>19</v>
      </c>
      <c r="B129" s="4">
        <v>104290.8150289185</v>
      </c>
      <c r="C129" s="4">
        <f>VLOOKUP(A129, Sheet2!A19:B265, 2, FALSE)</f>
        <v>107516.30415352422</v>
      </c>
      <c r="D129" s="4">
        <f>B129-C129</f>
        <v>-3225.4891246057232</v>
      </c>
      <c r="E129" s="2">
        <f>D129/C129*100</f>
        <v>-2.9999999999999969</v>
      </c>
      <c r="G129" s="3"/>
    </row>
    <row r="130" spans="1:7" x14ac:dyDescent="0.3">
      <c r="A130" t="s">
        <v>1</v>
      </c>
      <c r="B130" s="4">
        <v>108915.04031774429</v>
      </c>
      <c r="C130" s="4">
        <f>VLOOKUP(A130, Sheet2!A1:B247, 2, FALSE)</f>
        <v>112283.54671932402</v>
      </c>
      <c r="D130" s="4">
        <f>B130-C130</f>
        <v>-3368.5064015797252</v>
      </c>
      <c r="E130" s="2">
        <f>D130/C130*100</f>
        <v>-3.000000000000004</v>
      </c>
      <c r="G130" s="3"/>
    </row>
    <row r="131" spans="1:7" x14ac:dyDescent="0.3">
      <c r="A131" t="s">
        <v>175</v>
      </c>
      <c r="B131" s="4">
        <v>109313.16872327676</v>
      </c>
      <c r="C131" s="4">
        <f>VLOOKUP(A131, Sheet2!A176:B422, 2, FALSE)</f>
        <v>112693.98837451212</v>
      </c>
      <c r="D131" s="4">
        <f>B131-C131</f>
        <v>-3380.8196512353607</v>
      </c>
      <c r="E131" s="2">
        <f>D131/C131*100</f>
        <v>-2.9999999999999973</v>
      </c>
      <c r="G131" s="3"/>
    </row>
    <row r="132" spans="1:7" x14ac:dyDescent="0.3">
      <c r="A132" t="s">
        <v>152</v>
      </c>
      <c r="B132" s="4">
        <v>114383.95450966232</v>
      </c>
      <c r="C132" s="4">
        <f>VLOOKUP(A132, Sheet2!A153:B399, 2, FALSE)</f>
        <v>117921.60258728077</v>
      </c>
      <c r="D132" s="4">
        <f>B132-C132</f>
        <v>-3537.6480776184471</v>
      </c>
      <c r="E132" s="2">
        <f>D132/C132*100</f>
        <v>-3.0000000000000204</v>
      </c>
      <c r="G132" s="3"/>
    </row>
    <row r="133" spans="1:7" x14ac:dyDescent="0.3">
      <c r="A133" t="s">
        <v>24</v>
      </c>
      <c r="B133" s="4">
        <v>127893.79389134626</v>
      </c>
      <c r="C133" s="4">
        <f>VLOOKUP(A133, Sheet2!A24:B270, 2, FALSE)</f>
        <v>131849.27205293431</v>
      </c>
      <c r="D133" s="4">
        <f>B133-C133</f>
        <v>-3955.4781615880493</v>
      </c>
      <c r="E133" s="2">
        <f>D133/C133*100</f>
        <v>-3.0000000000000151</v>
      </c>
      <c r="G133" s="3"/>
    </row>
    <row r="134" spans="1:7" x14ac:dyDescent="0.3">
      <c r="A134" t="s">
        <v>181</v>
      </c>
      <c r="B134" s="4">
        <v>149317.56175359979</v>
      </c>
      <c r="C134" s="4">
        <f>VLOOKUP(A134, Sheet2!A182:B428, 2, FALSE)</f>
        <v>153935.63067381422</v>
      </c>
      <c r="D134" s="4">
        <f>B134-C134</f>
        <v>-4618.0689202144276</v>
      </c>
      <c r="E134" s="2">
        <f>D134/C134*100</f>
        <v>-3.0000000000000004</v>
      </c>
      <c r="G134" s="3"/>
    </row>
    <row r="135" spans="1:7" x14ac:dyDescent="0.3">
      <c r="A135" t="s">
        <v>78</v>
      </c>
      <c r="B135" s="4">
        <v>152572.84554746639</v>
      </c>
      <c r="C135" s="4">
        <f>VLOOKUP(A135, Sheet2!A79:B325, 2, FALSE)</f>
        <v>157291.59334790352</v>
      </c>
      <c r="D135" s="4">
        <f>B135-C135</f>
        <v>-4718.7478004371224</v>
      </c>
      <c r="E135" s="2">
        <f>D135/C135*100</f>
        <v>-3.0000000000000107</v>
      </c>
      <c r="G135" s="3"/>
    </row>
    <row r="136" spans="1:7" x14ac:dyDescent="0.3">
      <c r="A136" t="s">
        <v>121</v>
      </c>
      <c r="B136" s="4">
        <v>156481.39803089865</v>
      </c>
      <c r="C136" s="4">
        <f>VLOOKUP(A136, Sheet2!A122:B368, 2, FALSE)</f>
        <v>161321.02889783366</v>
      </c>
      <c r="D136" s="4">
        <f>B136-C136</f>
        <v>-4839.630866935011</v>
      </c>
      <c r="E136" s="2">
        <f>D136/C136*100</f>
        <v>-3.0000000000000004</v>
      </c>
      <c r="G136" s="3"/>
    </row>
    <row r="137" spans="1:7" x14ac:dyDescent="0.3">
      <c r="A137" t="s">
        <v>55</v>
      </c>
      <c r="B137" s="4">
        <v>161092.18552198348</v>
      </c>
      <c r="C137" s="4">
        <f>VLOOKUP(A137, Sheet2!A55:B301, 2, FALSE)</f>
        <v>166074.41806390049</v>
      </c>
      <c r="D137" s="4">
        <f>B137-C137</f>
        <v>-4982.2325419170083</v>
      </c>
      <c r="E137" s="2">
        <f>D137/C137*100</f>
        <v>-2.999999999999996</v>
      </c>
      <c r="G137" s="3"/>
    </row>
    <row r="138" spans="1:7" x14ac:dyDescent="0.3">
      <c r="A138" t="s">
        <v>209</v>
      </c>
      <c r="B138" s="4">
        <v>44865.190238417497</v>
      </c>
      <c r="C138" s="4">
        <f>VLOOKUP(A138, Sheet2!A211:B457, 2, FALSE)</f>
        <v>49850.211376019441</v>
      </c>
      <c r="D138" s="4">
        <f>B138-C138</f>
        <v>-4985.0211376019433</v>
      </c>
      <c r="E138" s="2">
        <f>D138/C138*100</f>
        <v>-10</v>
      </c>
      <c r="G138" s="3"/>
    </row>
    <row r="139" spans="1:7" x14ac:dyDescent="0.3">
      <c r="A139" t="s">
        <v>197</v>
      </c>
      <c r="B139" s="4">
        <v>169927.704</v>
      </c>
      <c r="C139" s="4">
        <f>VLOOKUP(A139, Sheet2!A198:B444, 2, FALSE)</f>
        <v>175183.2</v>
      </c>
      <c r="D139" s="4">
        <f>B139-C139</f>
        <v>-5255.4960000000137</v>
      </c>
      <c r="E139" s="2">
        <f>D139/C139*100</f>
        <v>-3.0000000000000075</v>
      </c>
      <c r="G139" s="3"/>
    </row>
    <row r="140" spans="1:7" x14ac:dyDescent="0.3">
      <c r="A140" t="s">
        <v>73</v>
      </c>
      <c r="B140" s="4">
        <v>180395.43840235542</v>
      </c>
      <c r="C140" s="4">
        <f>VLOOKUP(A140, Sheet2!A74:B320, 2, FALSE)</f>
        <v>185974.67876531486</v>
      </c>
      <c r="D140" s="4">
        <f>B140-C140</f>
        <v>-5579.2403629594482</v>
      </c>
      <c r="E140" s="2">
        <f>D140/C140*100</f>
        <v>-3.0000000000000013</v>
      </c>
      <c r="G140" s="3"/>
    </row>
    <row r="141" spans="1:7" x14ac:dyDescent="0.3">
      <c r="A141" t="s">
        <v>97</v>
      </c>
      <c r="B141" s="4">
        <v>191138.95911342124</v>
      </c>
      <c r="C141" s="4">
        <f>VLOOKUP(A141, Sheet2!A98:B344, 2, FALSE)</f>
        <v>197050.47331280541</v>
      </c>
      <c r="D141" s="4">
        <f>B141-C141</f>
        <v>-5911.514199384168</v>
      </c>
      <c r="E141" s="2">
        <f>D141/C141*100</f>
        <v>-3.0000000000000031</v>
      </c>
      <c r="G141" s="3"/>
    </row>
    <row r="142" spans="1:7" x14ac:dyDescent="0.3">
      <c r="A142" t="s">
        <v>141</v>
      </c>
      <c r="B142" s="4">
        <v>208134.30986790822</v>
      </c>
      <c r="C142" s="4">
        <f>VLOOKUP(A142, Sheet2!A142:B388, 2, FALSE)</f>
        <v>214571.45347207034</v>
      </c>
      <c r="D142" s="4">
        <f>B142-C142</f>
        <v>-6437.14360416212</v>
      </c>
      <c r="E142" s="2">
        <f>D142/C142*100</f>
        <v>-3.0000000000000049</v>
      </c>
      <c r="G142" s="3"/>
    </row>
    <row r="143" spans="1:7" x14ac:dyDescent="0.3">
      <c r="A143" t="s">
        <v>179</v>
      </c>
      <c r="B143" s="4">
        <v>472729.44362664007</v>
      </c>
      <c r="C143" s="4">
        <f>VLOOKUP(A143, Sheet2!A180:B426, 2, FALSE)</f>
        <v>479296.27288737218</v>
      </c>
      <c r="D143" s="4">
        <f>B143-C143</f>
        <v>-6566.8292607321055</v>
      </c>
      <c r="E143" s="2">
        <f>D143/C143*100</f>
        <v>-1.3700981276512485</v>
      </c>
      <c r="G143" s="3"/>
    </row>
    <row r="144" spans="1:7" x14ac:dyDescent="0.3">
      <c r="A144" t="s">
        <v>174</v>
      </c>
      <c r="B144" s="4">
        <v>217617.6166740616</v>
      </c>
      <c r="C144" s="4">
        <f>VLOOKUP(A144, Sheet2!A175:B421, 2, FALSE)</f>
        <v>224348.05842686765</v>
      </c>
      <c r="D144" s="4">
        <f>B144-C144</f>
        <v>-6730.441752806044</v>
      </c>
      <c r="E144" s="2">
        <f>D144/C144*100</f>
        <v>-3.0000000000000067</v>
      </c>
      <c r="G144" s="3"/>
    </row>
    <row r="145" spans="1:7" x14ac:dyDescent="0.3">
      <c r="A145" t="s">
        <v>63</v>
      </c>
      <c r="B145" s="4">
        <v>219956.37658926097</v>
      </c>
      <c r="C145" s="4">
        <f>VLOOKUP(A145, Sheet2!A63:B309, 2, FALSE)</f>
        <v>226759.15112294946</v>
      </c>
      <c r="D145" s="4">
        <f>B145-C145</f>
        <v>-6802.7745336884982</v>
      </c>
      <c r="E145" s="2">
        <f>D145/C145*100</f>
        <v>-3.0000000000000062</v>
      </c>
      <c r="G145" s="3"/>
    </row>
    <row r="146" spans="1:7" x14ac:dyDescent="0.3">
      <c r="A146" t="s">
        <v>7</v>
      </c>
      <c r="B146" s="4">
        <v>230574.19615656795</v>
      </c>
      <c r="C146" s="4">
        <f>VLOOKUP(A146, Sheet2!A7:B253, 2, FALSE)</f>
        <v>237705.3568624412</v>
      </c>
      <c r="D146" s="4">
        <f>B146-C146</f>
        <v>-7131.1607058732479</v>
      </c>
      <c r="E146" s="2">
        <f>D146/C146*100</f>
        <v>-3.0000000000000049</v>
      </c>
      <c r="G146" s="3"/>
    </row>
    <row r="147" spans="1:7" x14ac:dyDescent="0.3">
      <c r="A147" t="s">
        <v>98</v>
      </c>
      <c r="B147" s="4">
        <v>233721.9736859379</v>
      </c>
      <c r="C147" s="4">
        <f>VLOOKUP(A147, Sheet2!A99:B345, 2, FALSE)</f>
        <v>240950.48833601846</v>
      </c>
      <c r="D147" s="4">
        <f>B147-C147</f>
        <v>-7228.5146500805567</v>
      </c>
      <c r="E147" s="2">
        <f>D147/C147*100</f>
        <v>-3.0000000000000013</v>
      </c>
      <c r="G147" s="3"/>
    </row>
    <row r="148" spans="1:7" x14ac:dyDescent="0.3">
      <c r="A148" t="s">
        <v>103</v>
      </c>
      <c r="B148" s="4">
        <v>79730.132642129582</v>
      </c>
      <c r="C148" s="4">
        <f>VLOOKUP(A148, Sheet2!A104:B350, 2, FALSE)</f>
        <v>86999.426618105688</v>
      </c>
      <c r="D148" s="4">
        <f>B148-C148</f>
        <v>-7269.2939759761066</v>
      </c>
      <c r="E148" s="2">
        <f>D148/C148*100</f>
        <v>-8.3555653853737848</v>
      </c>
      <c r="G148" s="3"/>
    </row>
    <row r="149" spans="1:7" x14ac:dyDescent="0.3">
      <c r="A149" t="s">
        <v>79</v>
      </c>
      <c r="B149" s="4">
        <v>238500.44592479788</v>
      </c>
      <c r="C149" s="4">
        <f>VLOOKUP(A149, Sheet2!A80:B326, 2, FALSE)</f>
        <v>245876.7483760803</v>
      </c>
      <c r="D149" s="4">
        <f>B149-C149</f>
        <v>-7376.3024512824195</v>
      </c>
      <c r="E149" s="2">
        <f>D149/C149*100</f>
        <v>-3.0000000000000044</v>
      </c>
      <c r="G149" s="3"/>
    </row>
    <row r="150" spans="1:7" x14ac:dyDescent="0.3">
      <c r="A150" t="s">
        <v>138</v>
      </c>
      <c r="B150" s="4">
        <v>249161.35580616849</v>
      </c>
      <c r="C150" s="4">
        <f>VLOOKUP(A150, Sheet2!A139:B385, 2, FALSE)</f>
        <v>256867.37711976134</v>
      </c>
      <c r="D150" s="4">
        <f>B150-C150</f>
        <v>-7706.0213135928498</v>
      </c>
      <c r="E150" s="2">
        <f>D150/C150*100</f>
        <v>-3.0000000000000036</v>
      </c>
      <c r="G150" s="3"/>
    </row>
    <row r="151" spans="1:7" x14ac:dyDescent="0.3">
      <c r="A151" t="s">
        <v>230</v>
      </c>
      <c r="B151" s="4">
        <v>71457.019901681982</v>
      </c>
      <c r="C151" s="4">
        <f>VLOOKUP(A151, Sheet2!A233:B479, 2, FALSE)</f>
        <v>79396.688779646647</v>
      </c>
      <c r="D151" s="4">
        <f>B151-C151</f>
        <v>-7939.6688779646647</v>
      </c>
      <c r="E151" s="2">
        <f>D151/C151*100</f>
        <v>-10</v>
      </c>
      <c r="G151" s="3"/>
    </row>
    <row r="152" spans="1:7" x14ac:dyDescent="0.3">
      <c r="A152" t="s">
        <v>185</v>
      </c>
      <c r="B152" s="4">
        <v>261462.93229543732</v>
      </c>
      <c r="C152" s="4">
        <f>VLOOKUP(A152, Sheet2!A186:B432, 2, FALSE)</f>
        <v>269549.41473756428</v>
      </c>
      <c r="D152" s="4">
        <f>B152-C152</f>
        <v>-8086.4824421269586</v>
      </c>
      <c r="E152" s="2">
        <f>D152/C152*100</f>
        <v>-3.0000000000000115</v>
      </c>
      <c r="G152" s="3"/>
    </row>
    <row r="153" spans="1:7" x14ac:dyDescent="0.3">
      <c r="A153" t="s">
        <v>186</v>
      </c>
      <c r="B153" s="4">
        <v>274528.32055762131</v>
      </c>
      <c r="C153" s="4">
        <f>VLOOKUP(A153, Sheet2!A187:B433, 2, FALSE)</f>
        <v>283018.88717280549</v>
      </c>
      <c r="D153" s="4">
        <f>B153-C153</f>
        <v>-8490.566615184187</v>
      </c>
      <c r="E153" s="2">
        <f>D153/C153*100</f>
        <v>-3.000000000000008</v>
      </c>
      <c r="G153" s="3"/>
    </row>
    <row r="154" spans="1:7" x14ac:dyDescent="0.3">
      <c r="A154" t="s">
        <v>150</v>
      </c>
      <c r="B154" s="4">
        <v>283945.26104817167</v>
      </c>
      <c r="C154" s="4">
        <f>VLOOKUP(A154, Sheet2!A151:B397, 2, FALSE)</f>
        <v>292727.07324553782</v>
      </c>
      <c r="D154" s="4">
        <f>B154-C154</f>
        <v>-8781.8121973661473</v>
      </c>
      <c r="E154" s="2">
        <f>D154/C154*100</f>
        <v>-3.0000000000000044</v>
      </c>
      <c r="G154" s="3"/>
    </row>
    <row r="155" spans="1:7" x14ac:dyDescent="0.3">
      <c r="A155" t="s">
        <v>120</v>
      </c>
      <c r="B155" s="4">
        <v>299040.07853377826</v>
      </c>
      <c r="C155" s="4">
        <f>VLOOKUP(A155, Sheet2!A121:B367, 2, FALSE)</f>
        <v>308288.74075647246</v>
      </c>
      <c r="D155" s="4">
        <f>B155-C155</f>
        <v>-9248.6622226941981</v>
      </c>
      <c r="E155" s="2">
        <f>D155/C155*100</f>
        <v>-3.000000000000008</v>
      </c>
      <c r="G155" s="3"/>
    </row>
    <row r="156" spans="1:7" x14ac:dyDescent="0.3">
      <c r="A156" t="s">
        <v>14</v>
      </c>
      <c r="B156" s="4">
        <v>300393.04146881046</v>
      </c>
      <c r="C156" s="4">
        <f>VLOOKUP(A156, Sheet2!A14:B260, 2, FALSE)</f>
        <v>309683.54790599016</v>
      </c>
      <c r="D156" s="4">
        <f>B156-C156</f>
        <v>-9290.5064371796907</v>
      </c>
      <c r="E156" s="2">
        <f>D156/C156*100</f>
        <v>-2.9999999999999956</v>
      </c>
      <c r="G156" s="3"/>
    </row>
    <row r="157" spans="1:7" x14ac:dyDescent="0.3">
      <c r="A157" t="s">
        <v>15</v>
      </c>
      <c r="B157" s="4">
        <v>303791.66364069917</v>
      </c>
      <c r="C157" s="4">
        <f>VLOOKUP(A157, Sheet2!A15:B261, 2, FALSE)</f>
        <v>313187.2821038136</v>
      </c>
      <c r="D157" s="4">
        <f>B157-C157</f>
        <v>-9395.6184631144279</v>
      </c>
      <c r="E157" s="2">
        <f>D157/C157*100</f>
        <v>-3.0000000000000067</v>
      </c>
      <c r="G157" s="3"/>
    </row>
    <row r="158" spans="1:7" x14ac:dyDescent="0.3">
      <c r="A158" t="s">
        <v>135</v>
      </c>
      <c r="B158" s="4">
        <v>307633.07359336241</v>
      </c>
      <c r="C158" s="4">
        <f>VLOOKUP(A158, Sheet2!A136:B382, 2, FALSE)</f>
        <v>317147.49854985817</v>
      </c>
      <c r="D158" s="4">
        <f>B158-C158</f>
        <v>-9514.4249564957572</v>
      </c>
      <c r="E158" s="2">
        <f>D158/C158*100</f>
        <v>-3.0000000000000036</v>
      </c>
      <c r="G158" s="3"/>
    </row>
    <row r="159" spans="1:7" x14ac:dyDescent="0.3">
      <c r="A159" t="s">
        <v>125</v>
      </c>
      <c r="B159" s="4">
        <v>320858.68651829066</v>
      </c>
      <c r="C159" s="4">
        <f>VLOOKUP(A159, Sheet2!A126:B372, 2, FALSE)</f>
        <v>330782.15104978421</v>
      </c>
      <c r="D159" s="4">
        <f>B159-C159</f>
        <v>-9923.4645314935478</v>
      </c>
      <c r="E159" s="2">
        <f>D159/C159*100</f>
        <v>-3.0000000000000067</v>
      </c>
      <c r="G159" s="3"/>
    </row>
    <row r="160" spans="1:7" x14ac:dyDescent="0.3">
      <c r="A160" t="s">
        <v>62</v>
      </c>
      <c r="B160" s="4">
        <v>346844.75907663262</v>
      </c>
      <c r="C160" s="4">
        <f>VLOOKUP(A160, Sheet2!A62:B308, 2, FALSE)</f>
        <v>357571.91657384799</v>
      </c>
      <c r="D160" s="4">
        <f>B160-C160</f>
        <v>-10727.157497215376</v>
      </c>
      <c r="E160" s="2">
        <f>D160/C160*100</f>
        <v>-2.9999999999999822</v>
      </c>
      <c r="G160" s="3"/>
    </row>
    <row r="161" spans="1:7" x14ac:dyDescent="0.3">
      <c r="A161" t="s">
        <v>203</v>
      </c>
      <c r="B161" s="4">
        <v>359319.17157876433</v>
      </c>
      <c r="C161" s="4">
        <f>VLOOKUP(A161, Sheet2!A204:B450, 2, FALSE)</f>
        <v>370432.13564821065</v>
      </c>
      <c r="D161" s="4">
        <f>B161-C161</f>
        <v>-11112.964069446316</v>
      </c>
      <c r="E161" s="2">
        <f>D161/C161*100</f>
        <v>-2.9999999999999991</v>
      </c>
      <c r="G161" s="3"/>
    </row>
    <row r="162" spans="1:7" x14ac:dyDescent="0.3">
      <c r="A162" t="s">
        <v>142</v>
      </c>
      <c r="B162" s="4">
        <v>380353.41613897984</v>
      </c>
      <c r="C162" s="4">
        <f>VLOOKUP(A162, Sheet2!A143:B389, 2, FALSE)</f>
        <v>392116.92385461833</v>
      </c>
      <c r="D162" s="4">
        <f>B162-C162</f>
        <v>-11763.507715638494</v>
      </c>
      <c r="E162" s="2">
        <f>D162/C162*100</f>
        <v>-2.9999999999999858</v>
      </c>
      <c r="G162" s="3"/>
    </row>
    <row r="163" spans="1:7" x14ac:dyDescent="0.3">
      <c r="A163" t="s">
        <v>17</v>
      </c>
      <c r="B163" s="4">
        <v>401536.09782183508</v>
      </c>
      <c r="C163" s="4">
        <f>VLOOKUP(A163, Sheet2!A17:B263, 2, FALSE)</f>
        <v>413954.74002251041</v>
      </c>
      <c r="D163" s="4">
        <f>B163-C163</f>
        <v>-12418.642200675327</v>
      </c>
      <c r="E163" s="2">
        <f>D163/C163*100</f>
        <v>-3.0000000000000036</v>
      </c>
      <c r="G163" s="3"/>
    </row>
    <row r="164" spans="1:7" x14ac:dyDescent="0.3">
      <c r="A164" t="s">
        <v>173</v>
      </c>
      <c r="B164" s="4">
        <v>113177.532933176</v>
      </c>
      <c r="C164" s="4">
        <f>VLOOKUP(A164, Sheet2!A174:B420, 2, FALSE)</f>
        <v>125752.81437019556</v>
      </c>
      <c r="D164" s="4">
        <f>B164-C164</f>
        <v>-12575.281437019556</v>
      </c>
      <c r="E164" s="2">
        <f>D164/C164*100</f>
        <v>-10</v>
      </c>
      <c r="G164" s="3"/>
    </row>
    <row r="165" spans="1:7" x14ac:dyDescent="0.3">
      <c r="A165" t="s">
        <v>32</v>
      </c>
      <c r="B165" s="4">
        <v>180338.80016635975</v>
      </c>
      <c r="C165" s="4">
        <f>VLOOKUP(A165, Sheet2!A32:B278, 2, FALSE)</f>
        <v>193444.26119639643</v>
      </c>
      <c r="D165" s="4">
        <f>B165-C165</f>
        <v>-13105.461030036677</v>
      </c>
      <c r="E165" s="2">
        <f>D165/C165*100</f>
        <v>-6.7747995980770988</v>
      </c>
      <c r="G165" s="3"/>
    </row>
    <row r="166" spans="1:7" x14ac:dyDescent="0.3">
      <c r="A166" t="s">
        <v>180</v>
      </c>
      <c r="B166" s="4">
        <v>436596.35081275378</v>
      </c>
      <c r="C166" s="4">
        <f>VLOOKUP(A166, Sheet2!A181:B427, 2, FALSE)</f>
        <v>450099.33073479764</v>
      </c>
      <c r="D166" s="4">
        <f>B166-C166</f>
        <v>-13502.979922043858</v>
      </c>
      <c r="E166" s="2">
        <f>D166/C166*100</f>
        <v>-2.9999999999999845</v>
      </c>
      <c r="G166" s="3"/>
    </row>
    <row r="167" spans="1:7" x14ac:dyDescent="0.3">
      <c r="A167" t="s">
        <v>95</v>
      </c>
      <c r="B167" s="4">
        <v>451897.10099999997</v>
      </c>
      <c r="C167" s="4">
        <f>VLOOKUP(A167, Sheet2!A96:B342, 2, FALSE)</f>
        <v>465873.3</v>
      </c>
      <c r="D167" s="4">
        <f>B167-C167</f>
        <v>-13976.199000000022</v>
      </c>
      <c r="E167" s="2">
        <f>D167/C167*100</f>
        <v>-3.0000000000000049</v>
      </c>
      <c r="G167" s="3"/>
    </row>
    <row r="168" spans="1:7" x14ac:dyDescent="0.3">
      <c r="A168" t="s">
        <v>160</v>
      </c>
      <c r="B168" s="4">
        <v>517115.34152378625</v>
      </c>
      <c r="C168" s="4">
        <f>VLOOKUP(A168, Sheet2!A161:B407, 2, FALSE)</f>
        <v>533108.59950905794</v>
      </c>
      <c r="D168" s="4">
        <f>B168-C168</f>
        <v>-15993.257985271688</v>
      </c>
      <c r="E168" s="2">
        <f>D168/C168*100</f>
        <v>-2.9999999999999907</v>
      </c>
      <c r="G168" s="3"/>
    </row>
    <row r="169" spans="1:7" x14ac:dyDescent="0.3">
      <c r="A169" t="s">
        <v>34</v>
      </c>
      <c r="B169" s="4">
        <v>543046.15800000005</v>
      </c>
      <c r="C169" s="4">
        <v>559841.4</v>
      </c>
      <c r="D169" s="4">
        <f>B169-C169</f>
        <v>-16795.241999999969</v>
      </c>
      <c r="E169" s="2">
        <f>D169/C169*100</f>
        <v>-2.9999999999999942</v>
      </c>
      <c r="G169" s="3"/>
    </row>
    <row r="170" spans="1:7" x14ac:dyDescent="0.3">
      <c r="A170" t="s">
        <v>102</v>
      </c>
      <c r="B170" s="4">
        <v>154338.3483323066</v>
      </c>
      <c r="C170" s="4">
        <f>VLOOKUP(A170, Sheet2!A103:B349, 2, FALSE)</f>
        <v>171487.05370256287</v>
      </c>
      <c r="D170" s="4">
        <f>B170-C170</f>
        <v>-17148.70537025627</v>
      </c>
      <c r="E170" s="2">
        <f>D170/C170*100</f>
        <v>-9.9999999999999893</v>
      </c>
      <c r="G170" s="3"/>
    </row>
    <row r="171" spans="1:7" x14ac:dyDescent="0.3">
      <c r="A171" t="s">
        <v>51</v>
      </c>
      <c r="B171" s="4">
        <v>177783.8139217268</v>
      </c>
      <c r="C171" s="4">
        <f>VLOOKUP(A171, Sheet2!A51:B297, 2, FALSE)</f>
        <v>195449.19137294829</v>
      </c>
      <c r="D171" s="4">
        <f>B171-C171</f>
        <v>-17665.377451221488</v>
      </c>
      <c r="E171" s="2">
        <f>D171/C171*100</f>
        <v>-9.0383476785601662</v>
      </c>
      <c r="G171" s="3"/>
    </row>
    <row r="172" spans="1:7" x14ac:dyDescent="0.3">
      <c r="A172" t="s">
        <v>131</v>
      </c>
      <c r="B172" s="4">
        <v>5894740.7974557672</v>
      </c>
      <c r="C172" s="4">
        <f>VLOOKUP(A172, Sheet2!A132:B378, 2, FALSE)</f>
        <v>5912964.9023169214</v>
      </c>
      <c r="D172" s="4">
        <f>B172-C172</f>
        <v>-18224.104861154221</v>
      </c>
      <c r="E172" s="2">
        <f>D172/C172*100</f>
        <v>-0.30820586900513031</v>
      </c>
      <c r="G172" s="3"/>
    </row>
    <row r="173" spans="1:7" x14ac:dyDescent="0.3">
      <c r="A173" t="s">
        <v>35</v>
      </c>
      <c r="B173" s="4">
        <v>175433.45854582897</v>
      </c>
      <c r="C173" s="4">
        <f>VLOOKUP(A173, Sheet2!A35:B281, 2, FALSE)</f>
        <v>194926.06505092105</v>
      </c>
      <c r="D173" s="4">
        <f>B173-C173</f>
        <v>-19492.606505092088</v>
      </c>
      <c r="E173" s="2">
        <f>D173/C173*100</f>
        <v>-9.9999999999999911</v>
      </c>
      <c r="G173" s="3"/>
    </row>
    <row r="174" spans="1:7" x14ac:dyDescent="0.3">
      <c r="A174" t="s">
        <v>59</v>
      </c>
      <c r="B174" s="4">
        <v>2343931.2728468068</v>
      </c>
      <c r="C174" s="4">
        <f>VLOOKUP(A174, Sheet2!A59:B305, 2, FALSE)</f>
        <v>2365380.9926255741</v>
      </c>
      <c r="D174" s="4">
        <f>B174-C174</f>
        <v>-21449.719778767321</v>
      </c>
      <c r="E174" s="2">
        <f>D174/C174*100</f>
        <v>-0.90681881040052326</v>
      </c>
      <c r="G174" s="3"/>
    </row>
    <row r="175" spans="1:7" x14ac:dyDescent="0.3">
      <c r="A175" t="s">
        <v>111</v>
      </c>
      <c r="B175" s="4">
        <v>196284.55777334122</v>
      </c>
      <c r="C175" s="4">
        <f>VLOOKUP(A175, Sheet2!A112:B358, 2, FALSE)</f>
        <v>218093.95308149024</v>
      </c>
      <c r="D175" s="4">
        <f>B175-C175</f>
        <v>-21809.395308149018</v>
      </c>
      <c r="E175" s="2">
        <f>D175/C175*100</f>
        <v>-9.9999999999999982</v>
      </c>
      <c r="G175" s="3"/>
    </row>
    <row r="176" spans="1:7" x14ac:dyDescent="0.3">
      <c r="A176" t="s">
        <v>101</v>
      </c>
      <c r="B176" s="4">
        <v>79219</v>
      </c>
      <c r="C176" s="4">
        <f>VLOOKUP(A176, Sheet2!A102:B348, 2, FALSE)</f>
        <v>103485.10891567988</v>
      </c>
      <c r="D176" s="4">
        <f>B176-C176</f>
        <v>-24266.108915679884</v>
      </c>
      <c r="E176" s="2">
        <f>D176/C176*100</f>
        <v>-23.448889574491353</v>
      </c>
      <c r="G176" s="3"/>
    </row>
    <row r="177" spans="1:7" x14ac:dyDescent="0.3">
      <c r="A177" t="s">
        <v>176</v>
      </c>
      <c r="B177" s="4">
        <v>486611.137125757</v>
      </c>
      <c r="C177" s="4">
        <f>VLOOKUP(A177, Sheet2!A177:B423, 2, FALSE)</f>
        <v>513059.43773005647</v>
      </c>
      <c r="D177" s="4">
        <f>B177-C177</f>
        <v>-26448.300604299468</v>
      </c>
      <c r="E177" s="2">
        <f>D177/C177*100</f>
        <v>-5.1550168770533569</v>
      </c>
      <c r="G177" s="3"/>
    </row>
    <row r="178" spans="1:7" x14ac:dyDescent="0.3">
      <c r="A178" t="s">
        <v>139</v>
      </c>
      <c r="B178" s="4">
        <v>299559.39724997903</v>
      </c>
      <c r="C178" s="4">
        <f>VLOOKUP(A178, Sheet2!A140:B386, 2, FALSE)</f>
        <v>326502.61450910365</v>
      </c>
      <c r="D178" s="4">
        <f>B178-C178</f>
        <v>-26943.21725912462</v>
      </c>
      <c r="E178" s="2">
        <f>D178/C178*100</f>
        <v>-8.2520678432035588</v>
      </c>
      <c r="G178" s="3"/>
    </row>
    <row r="179" spans="1:7" x14ac:dyDescent="0.3">
      <c r="A179" t="s">
        <v>50</v>
      </c>
      <c r="B179" s="4">
        <v>299972.07417760801</v>
      </c>
      <c r="C179" s="4">
        <f>VLOOKUP(A179, Sheet2!A50:B296, 2, FALSE)</f>
        <v>328079.67593638704</v>
      </c>
      <c r="D179" s="4">
        <f>B179-C179</f>
        <v>-28107.601758779027</v>
      </c>
      <c r="E179" s="2">
        <f>D179/C179*100</f>
        <v>-8.5673096568861968</v>
      </c>
      <c r="G179" s="3"/>
    </row>
    <row r="180" spans="1:7" x14ac:dyDescent="0.3">
      <c r="A180" t="s">
        <v>168</v>
      </c>
      <c r="B180" s="4">
        <v>926489.41856330645</v>
      </c>
      <c r="C180" s="4">
        <f>VLOOKUP(A180, Sheet2!A169:B415, 2, FALSE)</f>
        <v>955143.73047763552</v>
      </c>
      <c r="D180" s="4">
        <f>B180-C180</f>
        <v>-28654.311914329068</v>
      </c>
      <c r="E180" s="2">
        <f>D180/C180*100</f>
        <v>-3.0000000000000004</v>
      </c>
      <c r="G180" s="3"/>
    </row>
    <row r="181" spans="1:7" x14ac:dyDescent="0.3">
      <c r="A181" t="s">
        <v>69</v>
      </c>
      <c r="B181" s="4">
        <v>262783.8</v>
      </c>
      <c r="C181" s="4">
        <f>VLOOKUP(A181, Sheet2!A70:B316, 2, FALSE)</f>
        <v>291982</v>
      </c>
      <c r="D181" s="4">
        <f>B181-C181</f>
        <v>-29198.200000000012</v>
      </c>
      <c r="E181" s="2">
        <f>D181/C181*100</f>
        <v>-10.000000000000004</v>
      </c>
      <c r="G181" s="3"/>
    </row>
    <row r="182" spans="1:7" x14ac:dyDescent="0.3">
      <c r="A182" t="s">
        <v>31</v>
      </c>
      <c r="B182" s="4">
        <v>329440.63502849574</v>
      </c>
      <c r="C182" s="4">
        <f>VLOOKUP(A182, Sheet2!A31:B277, 2, FALSE)</f>
        <v>366045.15003166191</v>
      </c>
      <c r="D182" s="4">
        <f>B182-C182</f>
        <v>-36604.515003166161</v>
      </c>
      <c r="E182" s="2">
        <f>D182/C182*100</f>
        <v>-9.9999999999999929</v>
      </c>
      <c r="G182" s="3"/>
    </row>
    <row r="183" spans="1:7" x14ac:dyDescent="0.3">
      <c r="A183" t="s">
        <v>45</v>
      </c>
      <c r="B183" s="4">
        <v>351180.33440774307</v>
      </c>
      <c r="C183" s="4">
        <f>VLOOKUP(A183, Sheet2!A45:B291, 2, FALSE)</f>
        <v>390200.37156415894</v>
      </c>
      <c r="D183" s="4">
        <f>B183-C183</f>
        <v>-39020.03715641587</v>
      </c>
      <c r="E183" s="2">
        <f>D183/C183*100</f>
        <v>-9.9999999999999929</v>
      </c>
      <c r="G183" s="3"/>
    </row>
    <row r="184" spans="1:7" x14ac:dyDescent="0.3">
      <c r="A184" t="s">
        <v>220</v>
      </c>
      <c r="B184" s="4">
        <v>1318100.0848694267</v>
      </c>
      <c r="C184" s="4">
        <f>VLOOKUP(A184, Sheet2!A223:B469, 2, FALSE)</f>
        <v>1358866.0668756976</v>
      </c>
      <c r="D184" s="4">
        <f>B184-C184</f>
        <v>-40765.982006270904</v>
      </c>
      <c r="E184" s="2">
        <f>D184/C184*100</f>
        <v>-2.9999999999999982</v>
      </c>
      <c r="G184" s="3"/>
    </row>
    <row r="185" spans="1:7" x14ac:dyDescent="0.3">
      <c r="A185" t="s">
        <v>192</v>
      </c>
      <c r="B185" s="4">
        <v>4572614.1754874997</v>
      </c>
      <c r="C185" s="4">
        <f>VLOOKUP(A185, Sheet2!A193:B439, 2, FALSE)</f>
        <v>4613667.7690249309</v>
      </c>
      <c r="D185" s="4">
        <f>B185-C185</f>
        <v>-41053.59353743121</v>
      </c>
      <c r="E185" s="2">
        <f>D185/C185*100</f>
        <v>-0.88982552694962735</v>
      </c>
      <c r="G185" s="3"/>
    </row>
    <row r="186" spans="1:7" x14ac:dyDescent="0.3">
      <c r="A186" t="s">
        <v>91</v>
      </c>
      <c r="B186" s="4">
        <v>219322.35458302725</v>
      </c>
      <c r="C186" s="4">
        <v>274152.94322878408</v>
      </c>
      <c r="D186" s="4">
        <f>B186-C186</f>
        <v>-54830.588645756827</v>
      </c>
      <c r="E186" s="2">
        <f>D186/C186*100</f>
        <v>-20.000000000000004</v>
      </c>
      <c r="G186" s="3"/>
    </row>
    <row r="187" spans="1:7" x14ac:dyDescent="0.3">
      <c r="A187" t="s">
        <v>5</v>
      </c>
      <c r="B187" s="4">
        <v>1824860.036790835</v>
      </c>
      <c r="C187" s="4">
        <f>VLOOKUP(A187, Sheet2!A5:B251, 2, FALSE)</f>
        <v>1881299.0070008608</v>
      </c>
      <c r="D187" s="4">
        <f>B187-C187</f>
        <v>-56438.970210025785</v>
      </c>
      <c r="E187" s="2">
        <f>D187/C187*100</f>
        <v>-2.9999999999999982</v>
      </c>
      <c r="G187" s="3"/>
    </row>
    <row r="188" spans="1:7" x14ac:dyDescent="0.3">
      <c r="A188" t="s">
        <v>133</v>
      </c>
      <c r="B188" s="4">
        <v>2568221.5311501385</v>
      </c>
      <c r="C188" s="4">
        <f>VLOOKUP(A188, Sheet2!A134:B380, 2, FALSE)</f>
        <v>2629832.6886028019</v>
      </c>
      <c r="D188" s="4">
        <f>B188-C188</f>
        <v>-61611.157452663407</v>
      </c>
      <c r="E188" s="2">
        <f>D188/C188*100</f>
        <v>-2.3427786003145568</v>
      </c>
      <c r="G188" s="3"/>
    </row>
    <row r="189" spans="1:7" x14ac:dyDescent="0.3">
      <c r="A189" t="s">
        <v>81</v>
      </c>
      <c r="B189" s="4">
        <v>2191471.5805865978</v>
      </c>
      <c r="C189" s="4">
        <f>VLOOKUP(A189, Sheet2!A82:B328, 2, FALSE)</f>
        <v>2259249.0521511319</v>
      </c>
      <c r="D189" s="4">
        <f>B189-C189</f>
        <v>-67777.47156453412</v>
      </c>
      <c r="E189" s="2">
        <f>D189/C189*100</f>
        <v>-3.0000000000000071</v>
      </c>
      <c r="G189" s="3"/>
    </row>
    <row r="190" spans="1:7" x14ac:dyDescent="0.3">
      <c r="A190" t="s">
        <v>235</v>
      </c>
      <c r="B190" s="4">
        <v>2355272.4950052258</v>
      </c>
      <c r="C190" s="4">
        <f>VLOOKUP(A190, Sheet2!A238:B484, 2, FALSE)</f>
        <v>2428115.9742321917</v>
      </c>
      <c r="D190" s="4">
        <f>B190-C190</f>
        <v>-72843.479226965923</v>
      </c>
      <c r="E190" s="2">
        <f>D190/C190*100</f>
        <v>-3.0000000000000071</v>
      </c>
      <c r="G190" s="3"/>
    </row>
    <row r="191" spans="1:7" x14ac:dyDescent="0.3">
      <c r="A191" t="s">
        <v>184</v>
      </c>
      <c r="B191" s="4">
        <v>2867355.9830887122</v>
      </c>
      <c r="C191" s="4">
        <f>VLOOKUP(A191, Sheet2!A185:B431, 2, FALSE)</f>
        <v>2956037.095967744</v>
      </c>
      <c r="D191" s="4">
        <f>B191-C191</f>
        <v>-88681.112879031803</v>
      </c>
      <c r="E191" s="2">
        <f>D191/C191*100</f>
        <v>-2.9999999999999827</v>
      </c>
      <c r="G191" s="3"/>
    </row>
    <row r="192" spans="1:7" x14ac:dyDescent="0.3">
      <c r="A192" t="s">
        <v>190</v>
      </c>
      <c r="B192" s="4">
        <v>3099591.8189848042</v>
      </c>
      <c r="C192" s="4">
        <f>VLOOKUP(A192, Sheet2!A191:B437, 2, FALSE)</f>
        <v>3195455.4834894892</v>
      </c>
      <c r="D192" s="4">
        <f>B192-C192</f>
        <v>-95863.664504684974</v>
      </c>
      <c r="E192" s="2">
        <f>D192/C192*100</f>
        <v>-3.0000000000000093</v>
      </c>
      <c r="G192" s="3"/>
    </row>
    <row r="193" spans="1:7" x14ac:dyDescent="0.3">
      <c r="A193" t="s">
        <v>163</v>
      </c>
      <c r="B193" s="4">
        <v>4677003.2123991651</v>
      </c>
      <c r="C193" s="4">
        <v>4776355.8210017774</v>
      </c>
      <c r="D193" s="4">
        <f>B193-C193</f>
        <v>-99352.608602612279</v>
      </c>
      <c r="E193" s="2">
        <f>D193/C193*100</f>
        <v>-2.0800922780031574</v>
      </c>
      <c r="G193" s="3"/>
    </row>
    <row r="194" spans="1:7" x14ac:dyDescent="0.3">
      <c r="A194" t="s">
        <v>27</v>
      </c>
      <c r="B194" s="4">
        <v>3385242.6582261873</v>
      </c>
      <c r="C194" s="4">
        <f>VLOOKUP(A194, Sheet2!A27:B273, 2, FALSE)</f>
        <v>3489940.8847692655</v>
      </c>
      <c r="D194" s="4">
        <f>B194-C194</f>
        <v>-104698.2265430782</v>
      </c>
      <c r="E194" s="2">
        <f>D194/C194*100</f>
        <v>-3.0000000000000067</v>
      </c>
      <c r="G194" s="3"/>
    </row>
    <row r="195" spans="1:7" x14ac:dyDescent="0.3">
      <c r="A195" t="s">
        <v>25</v>
      </c>
      <c r="B195" s="4">
        <v>10488528.442645717</v>
      </c>
      <c r="C195" s="4">
        <f>VLOOKUP(A195, Sheet2!A25:B271, 2, FALSE)</f>
        <v>10608119.216240589</v>
      </c>
      <c r="D195" s="4">
        <f>B195-C195</f>
        <v>-119590.77359487116</v>
      </c>
      <c r="E195" s="2">
        <f>D195/C195*100</f>
        <v>-1.1273513349263899</v>
      </c>
      <c r="G195" s="3"/>
    </row>
    <row r="196" spans="1:7" x14ac:dyDescent="0.3">
      <c r="A196" t="s">
        <v>116</v>
      </c>
      <c r="B196" s="4">
        <v>3898778.421700852</v>
      </c>
      <c r="C196" s="4">
        <f>VLOOKUP(A196, Sheet2!A117:B363, 2, FALSE)</f>
        <v>4019359.1976297447</v>
      </c>
      <c r="D196" s="4">
        <f>B196-C196</f>
        <v>-120580.77592889266</v>
      </c>
      <c r="E196" s="2">
        <f>D196/C196*100</f>
        <v>-3.000000000000008</v>
      </c>
      <c r="G196" s="3"/>
    </row>
    <row r="197" spans="1:7" x14ac:dyDescent="0.3">
      <c r="A197" t="s">
        <v>13</v>
      </c>
      <c r="B197" s="4">
        <v>3921822.6112134047</v>
      </c>
      <c r="C197" s="4">
        <f>VLOOKUP(A197, Sheet2!A13:B259, 2, FALSE)</f>
        <v>4043116.094034439</v>
      </c>
      <c r="D197" s="4">
        <f>B197-C197</f>
        <v>-121293.48282103427</v>
      </c>
      <c r="E197" s="2">
        <f>D197/C197*100</f>
        <v>-3.0000000000000271</v>
      </c>
      <c r="G197" s="3"/>
    </row>
    <row r="198" spans="1:7" x14ac:dyDescent="0.3">
      <c r="A198" t="s">
        <v>212</v>
      </c>
      <c r="B198" s="4">
        <v>3928370.1625923011</v>
      </c>
      <c r="C198" s="4">
        <f>VLOOKUP(A198, Sheet2!A214:B460, 2, FALSE)</f>
        <v>4049866.1470023724</v>
      </c>
      <c r="D198" s="4">
        <f>B198-C198</f>
        <v>-121495.98441007128</v>
      </c>
      <c r="E198" s="2">
        <f>D198/C198*100</f>
        <v>-3.0000000000000027</v>
      </c>
      <c r="G198" s="3"/>
    </row>
    <row r="199" spans="1:7" x14ac:dyDescent="0.3">
      <c r="A199" t="s">
        <v>44</v>
      </c>
      <c r="B199" s="4">
        <v>7685380.2632301645</v>
      </c>
      <c r="C199" s="4">
        <f>VLOOKUP(A199, Sheet2!A44:B290, 2, FALSE)</f>
        <v>7822641.7723643128</v>
      </c>
      <c r="D199" s="4">
        <f>B199-C199</f>
        <v>-137261.50913414825</v>
      </c>
      <c r="E199" s="2">
        <f>D199/C199*100</f>
        <v>-1.7546694982130362</v>
      </c>
      <c r="G199" s="3"/>
    </row>
    <row r="200" spans="1:7" x14ac:dyDescent="0.3">
      <c r="A200" t="s">
        <v>6</v>
      </c>
      <c r="B200" s="4">
        <v>4490265.7030000016</v>
      </c>
      <c r="C200" s="4">
        <f>VLOOKUP(A200, Sheet2!A6:B252, 2, FALSE)</f>
        <v>4629139.9000000004</v>
      </c>
      <c r="D200" s="4">
        <f>B200-C200</f>
        <v>-138874.19699999876</v>
      </c>
      <c r="E200" s="2">
        <f>D200/C200*100</f>
        <v>-2.9999999999999734</v>
      </c>
      <c r="G200" s="3"/>
    </row>
    <row r="201" spans="1:7" x14ac:dyDescent="0.3">
      <c r="A201" t="s">
        <v>82</v>
      </c>
      <c r="B201" s="4">
        <v>4623327.3334841644</v>
      </c>
      <c r="C201" s="4">
        <f>VLOOKUP(A201, Sheet2!A83:B329, 2, FALSE)</f>
        <v>4766316.838643468</v>
      </c>
      <c r="D201" s="4">
        <f>B201-C201</f>
        <v>-142989.50515930355</v>
      </c>
      <c r="E201" s="2">
        <f>D201/C201*100</f>
        <v>-2.9999999999999893</v>
      </c>
      <c r="G201" s="3"/>
    </row>
    <row r="202" spans="1:7" x14ac:dyDescent="0.3">
      <c r="A202" t="s">
        <v>224</v>
      </c>
      <c r="B202" s="4">
        <v>3057019.6285809157</v>
      </c>
      <c r="C202" s="4">
        <f>VLOOKUP(A202, Sheet2!A227:B473, 2, FALSE)</f>
        <v>3200447.4257570081</v>
      </c>
      <c r="D202" s="4">
        <f>B202-C202</f>
        <v>-143427.7971760924</v>
      </c>
      <c r="E202" s="2">
        <f>D202/C202*100</f>
        <v>-4.4814920570728365</v>
      </c>
      <c r="G202" s="3"/>
    </row>
    <row r="203" spans="1:7" x14ac:dyDescent="0.3">
      <c r="A203" t="s">
        <v>110</v>
      </c>
      <c r="B203" s="4">
        <v>4777065.4127816036</v>
      </c>
      <c r="C203" s="4">
        <f>VLOOKUP(A203, Sheet2!A111:B357, 2, FALSE)</f>
        <v>4924809.7038985612</v>
      </c>
      <c r="D203" s="4">
        <f>B203-C203</f>
        <v>-147744.29111695755</v>
      </c>
      <c r="E203" s="2">
        <f>D203/C203*100</f>
        <v>-3.0000000000000147</v>
      </c>
      <c r="G203" s="3"/>
    </row>
    <row r="204" spans="1:7" x14ac:dyDescent="0.3">
      <c r="A204" t="s">
        <v>215</v>
      </c>
      <c r="B204" s="4">
        <v>5313433.3332979493</v>
      </c>
      <c r="C204" s="4">
        <f>VLOOKUP(A204, Sheet2!A217:B463, 2, FALSE)</f>
        <v>5477766.322987576</v>
      </c>
      <c r="D204" s="4">
        <f>B204-C204</f>
        <v>-164332.98968962673</v>
      </c>
      <c r="E204" s="2">
        <f>D204/C204*100</f>
        <v>-2.9999999999999898</v>
      </c>
      <c r="G204" s="3"/>
    </row>
    <row r="205" spans="1:7" x14ac:dyDescent="0.3">
      <c r="A205" t="s">
        <v>49</v>
      </c>
      <c r="B205" s="4">
        <v>6469982.0877800807</v>
      </c>
      <c r="C205" s="4">
        <f>VLOOKUP(A205, Sheet2!A49:B295, 2, FALSE)</f>
        <v>6670084.6265774034</v>
      </c>
      <c r="D205" s="4">
        <f>B205-C205</f>
        <v>-200102.53879732266</v>
      </c>
      <c r="E205" s="2">
        <f>D205/C205*100</f>
        <v>-3.000000000000008</v>
      </c>
      <c r="G205" s="3"/>
    </row>
    <row r="206" spans="1:7" x14ac:dyDescent="0.3">
      <c r="A206" t="s">
        <v>67</v>
      </c>
      <c r="B206" s="4">
        <v>2662125.6767060673</v>
      </c>
      <c r="C206" s="4">
        <f>VLOOKUP(A206, Sheet2!A68:B314, 2, FALSE)</f>
        <v>2883334.9988505631</v>
      </c>
      <c r="D206" s="4">
        <f>B206-C206</f>
        <v>-221209.32214449579</v>
      </c>
      <c r="E206" s="2">
        <f>D206/C206*100</f>
        <v>-7.6719951803269666</v>
      </c>
      <c r="G206" s="3"/>
    </row>
    <row r="207" spans="1:7" x14ac:dyDescent="0.3">
      <c r="A207" t="s">
        <v>154</v>
      </c>
      <c r="B207" s="4">
        <v>2321202.1630436997</v>
      </c>
      <c r="C207" s="4">
        <f>VLOOKUP(A207, Sheet2!A155:B401, 2, FALSE)</f>
        <v>2543152.387936689</v>
      </c>
      <c r="D207" s="4">
        <f>B207-C207</f>
        <v>-221950.22489298927</v>
      </c>
      <c r="E207" s="2">
        <f>D207/C207*100</f>
        <v>-8.7273663169300679</v>
      </c>
      <c r="G207" s="3"/>
    </row>
    <row r="208" spans="1:7" x14ac:dyDescent="0.3">
      <c r="A208" t="s">
        <v>30</v>
      </c>
      <c r="B208" s="4">
        <v>7244597.288961648</v>
      </c>
      <c r="C208" s="4">
        <f>VLOOKUP(A208, Sheet2!A30:B276, 2, FALSE)</f>
        <v>7468656.998929536</v>
      </c>
      <c r="D208" s="4">
        <f>B208-C208</f>
        <v>-224059.70996788796</v>
      </c>
      <c r="E208" s="2">
        <f>D208/C208*100</f>
        <v>-3.0000000000000253</v>
      </c>
      <c r="G208" s="3"/>
    </row>
    <row r="209" spans="1:7" x14ac:dyDescent="0.3">
      <c r="A209" t="s">
        <v>76</v>
      </c>
      <c r="B209" s="4">
        <v>2640807.7972515924</v>
      </c>
      <c r="C209" s="4">
        <f>VLOOKUP(A209, Sheet2!A77:B323, 2, FALSE)</f>
        <v>2867553.0267868089</v>
      </c>
      <c r="D209" s="4">
        <f>B209-C209</f>
        <v>-226745.22953521647</v>
      </c>
      <c r="E209" s="2">
        <f>D209/C209*100</f>
        <v>-7.9072724171832407</v>
      </c>
      <c r="G209" s="3"/>
    </row>
    <row r="210" spans="1:7" x14ac:dyDescent="0.3">
      <c r="A210" t="s">
        <v>119</v>
      </c>
      <c r="B210" s="4">
        <v>7343939.4465866834</v>
      </c>
      <c r="C210" s="4">
        <f>VLOOKUP(A210, Sheet2!A120:B366, 2, FALSE)</f>
        <v>7571071.5944192605</v>
      </c>
      <c r="D210" s="4">
        <f>B210-C210</f>
        <v>-227132.14783257712</v>
      </c>
      <c r="E210" s="2">
        <f>D210/C210*100</f>
        <v>-2.9999999999999907</v>
      </c>
      <c r="G210" s="3"/>
    </row>
    <row r="211" spans="1:7" x14ac:dyDescent="0.3">
      <c r="A211" t="s">
        <v>217</v>
      </c>
      <c r="B211" s="4">
        <v>16907600.955255721</v>
      </c>
      <c r="C211" s="4">
        <f>VLOOKUP(A211, Sheet2!A219:B465, 2, FALSE)</f>
        <v>17141437.336649515</v>
      </c>
      <c r="D211" s="4">
        <f>B211-C211</f>
        <v>-233836.38139379397</v>
      </c>
      <c r="E211" s="2">
        <f>D211/C211*100</f>
        <v>-1.3641585405083649</v>
      </c>
      <c r="G211" s="3"/>
    </row>
    <row r="212" spans="1:7" x14ac:dyDescent="0.3">
      <c r="A212" t="s">
        <v>122</v>
      </c>
      <c r="B212" s="4">
        <v>8133882.2266544709</v>
      </c>
      <c r="C212" s="4">
        <f>VLOOKUP(A212, Sheet2!A123:B369, 2, FALSE)</f>
        <v>8385445.5944891442</v>
      </c>
      <c r="D212" s="4">
        <f>B212-C212</f>
        <v>-251563.36783467326</v>
      </c>
      <c r="E212" s="2">
        <f>D212/C212*100</f>
        <v>-2.9999999999999876</v>
      </c>
      <c r="G212" s="3"/>
    </row>
    <row r="213" spans="1:7" x14ac:dyDescent="0.3">
      <c r="A213" t="s">
        <v>118</v>
      </c>
      <c r="B213" s="4">
        <v>8521544.723487081</v>
      </c>
      <c r="C213" s="4">
        <f>VLOOKUP(A213, Sheet2!A119:B365, 2, FALSE)</f>
        <v>8785097.6530794632</v>
      </c>
      <c r="D213" s="4">
        <f>B213-C213</f>
        <v>-263552.92959238216</v>
      </c>
      <c r="E213" s="2">
        <f>D213/C213*100</f>
        <v>-2.99999999999998</v>
      </c>
      <c r="G213" s="3"/>
    </row>
    <row r="214" spans="1:7" x14ac:dyDescent="0.3">
      <c r="A214" t="s">
        <v>115</v>
      </c>
      <c r="B214" s="4">
        <v>10165384.381502502</v>
      </c>
      <c r="C214" s="4">
        <f>VLOOKUP(A214, Sheet2!A116:B362, 2, FALSE)</f>
        <v>10431791.81005273</v>
      </c>
      <c r="D214" s="4">
        <f>B214-C214</f>
        <v>-266407.42855022848</v>
      </c>
      <c r="E214" s="2">
        <f>D214/C214*100</f>
        <v>-2.5538031567453401</v>
      </c>
      <c r="G214" s="3"/>
    </row>
    <row r="215" spans="1:7" x14ac:dyDescent="0.3">
      <c r="A215" t="s">
        <v>216</v>
      </c>
      <c r="B215" s="4">
        <v>8658301.9486888647</v>
      </c>
      <c r="C215" s="4">
        <f>VLOOKUP(A215, Sheet2!A218:B464, 2, FALSE)</f>
        <v>8926084.4831843972</v>
      </c>
      <c r="D215" s="4">
        <f>B215-C215</f>
        <v>-267782.53449553251</v>
      </c>
      <c r="E215" s="2">
        <f>D215/C215*100</f>
        <v>-3.0000000000000067</v>
      </c>
      <c r="G215" s="3"/>
    </row>
    <row r="216" spans="1:7" x14ac:dyDescent="0.3">
      <c r="A216" t="s">
        <v>188</v>
      </c>
      <c r="B216" s="4">
        <v>5697054.6772324257</v>
      </c>
      <c r="C216" s="4">
        <f>VLOOKUP(A216, Sheet2!A189:B435, 2, FALSE)</f>
        <v>5965491.4408096876</v>
      </c>
      <c r="D216" s="4">
        <f>B216-C216</f>
        <v>-268436.76357726194</v>
      </c>
      <c r="E216" s="2">
        <f>D216/C216*100</f>
        <v>-4.499826481032172</v>
      </c>
      <c r="G216" s="3"/>
    </row>
    <row r="217" spans="1:7" x14ac:dyDescent="0.3">
      <c r="A217" t="s">
        <v>112</v>
      </c>
      <c r="B217" s="4">
        <v>3366111.0502591291</v>
      </c>
      <c r="C217" s="4">
        <f>VLOOKUP(A217, Sheet2!A113:B359, 2, FALSE)</f>
        <v>3637427.5427646246</v>
      </c>
      <c r="D217" s="4">
        <f>B217-C217</f>
        <v>-271316.49250549544</v>
      </c>
      <c r="E217" s="2">
        <f>D217/C217*100</f>
        <v>-7.4590212262834941</v>
      </c>
      <c r="G217" s="3"/>
    </row>
    <row r="218" spans="1:7" x14ac:dyDescent="0.3">
      <c r="A218" t="s">
        <v>75</v>
      </c>
      <c r="B218" s="4">
        <v>7784925.7315348182</v>
      </c>
      <c r="C218" s="4">
        <f>VLOOKUP(A218, Sheet2!A76:B322, 2, FALSE)</f>
        <v>8057383.3874972463</v>
      </c>
      <c r="D218" s="4">
        <f>B218-C218</f>
        <v>-272457.65596242808</v>
      </c>
      <c r="E218" s="2">
        <f>D218/C218*100</f>
        <v>-3.3814657049235661</v>
      </c>
      <c r="G218" s="3"/>
    </row>
    <row r="219" spans="1:7" x14ac:dyDescent="0.3">
      <c r="A219" t="s">
        <v>170</v>
      </c>
      <c r="B219" s="4">
        <v>9998740.0036731511</v>
      </c>
      <c r="C219" s="4">
        <f>VLOOKUP(A219, Sheet2!A171:B417, 2, FALSE)</f>
        <v>10307979.385230055</v>
      </c>
      <c r="D219" s="4">
        <f>B219-C219</f>
        <v>-309239.38155690394</v>
      </c>
      <c r="E219" s="2">
        <f>D219/C219*100</f>
        <v>-3.0000000000000222</v>
      </c>
      <c r="G219" s="3"/>
    </row>
    <row r="220" spans="1:7" x14ac:dyDescent="0.3">
      <c r="A220" t="s">
        <v>196</v>
      </c>
      <c r="B220" s="4">
        <v>4395632.4332275772</v>
      </c>
      <c r="C220" s="4">
        <f>VLOOKUP(A220, Sheet2!A197:B443, 2, FALSE)</f>
        <v>4724199.1471583722</v>
      </c>
      <c r="D220" s="4">
        <f>B220-C220</f>
        <v>-328566.71393079497</v>
      </c>
      <c r="E220" s="2">
        <f>D220/C220*100</f>
        <v>-6.9549717041126291</v>
      </c>
      <c r="G220" s="3"/>
    </row>
    <row r="221" spans="1:7" x14ac:dyDescent="0.3">
      <c r="A221" t="s">
        <v>74</v>
      </c>
      <c r="B221" s="4">
        <v>9326129.6806627195</v>
      </c>
      <c r="C221" s="4">
        <f>VLOOKUP(A221, Sheet2!A75:B321, 2, FALSE)</f>
        <v>9656346.1115050204</v>
      </c>
      <c r="D221" s="4">
        <f>B221-C221</f>
        <v>-330216.43084230088</v>
      </c>
      <c r="E221" s="2">
        <f>D221/C221*100</f>
        <v>-3.4196830460422878</v>
      </c>
      <c r="G221" s="3"/>
    </row>
    <row r="222" spans="1:7" x14ac:dyDescent="0.3">
      <c r="A222" t="s">
        <v>39</v>
      </c>
      <c r="B222" s="4">
        <v>4913858.5786672095</v>
      </c>
      <c r="C222" s="4">
        <f>VLOOKUP(A222, Sheet2!A39:B285, 2, FALSE)</f>
        <v>5257152.5132487044</v>
      </c>
      <c r="D222" s="4">
        <f>B222-C222</f>
        <v>-343293.93458149489</v>
      </c>
      <c r="E222" s="2">
        <f>D222/C222*100</f>
        <v>-6.5300356745662178</v>
      </c>
      <c r="G222" s="3"/>
    </row>
    <row r="223" spans="1:7" x14ac:dyDescent="0.3">
      <c r="A223" t="s">
        <v>237</v>
      </c>
      <c r="B223" s="4">
        <v>4745685.7580690607</v>
      </c>
      <c r="C223" s="4">
        <f>VLOOKUP(A223, Sheet2!A240:B486, 2, FALSE)</f>
        <v>5096658.5402487079</v>
      </c>
      <c r="D223" s="4">
        <f>B223-C223</f>
        <v>-350972.78217964713</v>
      </c>
      <c r="E223" s="2">
        <f>D223/C223*100</f>
        <v>-6.8863311012104855</v>
      </c>
      <c r="G223" s="3"/>
    </row>
    <row r="224" spans="1:7" x14ac:dyDescent="0.3">
      <c r="A224" t="s">
        <v>206</v>
      </c>
      <c r="B224" s="4">
        <v>3268055.2696033483</v>
      </c>
      <c r="C224" s="4">
        <f>VLOOKUP(A224, Sheet2!A208:B454, 2, FALSE)</f>
        <v>3681533.7914774185</v>
      </c>
      <c r="D224" s="4">
        <f>B224-C224</f>
        <v>-413478.52187407017</v>
      </c>
      <c r="E224" s="2">
        <f>D224/C224*100</f>
        <v>-11.231148355374435</v>
      </c>
      <c r="G224" s="3"/>
    </row>
    <row r="225" spans="1:7" x14ac:dyDescent="0.3">
      <c r="A225" t="s">
        <v>134</v>
      </c>
      <c r="B225" s="4">
        <v>6527525.2578440215</v>
      </c>
      <c r="C225" s="4">
        <f>VLOOKUP(A225, Sheet2!A135:B381, 2, FALSE)</f>
        <v>6942122.4288178431</v>
      </c>
      <c r="D225" s="4">
        <f>B225-C225</f>
        <v>-414597.17097382154</v>
      </c>
      <c r="E225" s="2">
        <f>D225/C225*100</f>
        <v>-5.9721961867564222</v>
      </c>
      <c r="G225" s="3"/>
    </row>
    <row r="226" spans="1:7" x14ac:dyDescent="0.3">
      <c r="A226" t="s">
        <v>227</v>
      </c>
      <c r="B226" s="4">
        <v>5347025.7908100486</v>
      </c>
      <c r="C226" s="4">
        <f>VLOOKUP(A226, Sheet2!A230:B476, 2, FALSE)</f>
        <v>5764604.0295254141</v>
      </c>
      <c r="D226" s="4">
        <f>B226-C226</f>
        <v>-417578.23871536553</v>
      </c>
      <c r="E226" s="2">
        <f>D226/C226*100</f>
        <v>-7.2438321275250486</v>
      </c>
      <c r="G226" s="3"/>
    </row>
    <row r="227" spans="1:7" x14ac:dyDescent="0.3">
      <c r="A227" t="s">
        <v>23</v>
      </c>
      <c r="B227" s="4">
        <v>7117140.3870955883</v>
      </c>
      <c r="C227" s="4">
        <f>VLOOKUP(A227, Sheet2!A23:B269, 2, FALSE)</f>
        <v>7540095.2917282619</v>
      </c>
      <c r="D227" s="4">
        <f>B227-C227</f>
        <v>-422954.9046326736</v>
      </c>
      <c r="E227" s="2">
        <f>D227/C227*100</f>
        <v>-5.6094106011719687</v>
      </c>
      <c r="G227" s="3"/>
    </row>
    <row r="228" spans="1:7" x14ac:dyDescent="0.3">
      <c r="A228" t="s">
        <v>26</v>
      </c>
      <c r="B228" s="4">
        <v>6209966.8671518099</v>
      </c>
      <c r="C228" s="4">
        <f>VLOOKUP(A228, Sheet2!A26:B272, 2, FALSE)</f>
        <v>6634261.0501811979</v>
      </c>
      <c r="D228" s="4">
        <f>B228-C228</f>
        <v>-424294.18302938808</v>
      </c>
      <c r="E228" s="2">
        <f>D228/C228*100</f>
        <v>-6.3955002647627133</v>
      </c>
      <c r="G228" s="3"/>
    </row>
    <row r="229" spans="1:7" x14ac:dyDescent="0.3">
      <c r="A229" t="s">
        <v>80</v>
      </c>
      <c r="B229" s="4">
        <v>4120815.3094318602</v>
      </c>
      <c r="C229" s="4">
        <f>VLOOKUP(A229, Sheet2!A81:B327, 2, FALSE)</f>
        <v>4605428.4633124461</v>
      </c>
      <c r="D229" s="4">
        <f>B229-C229</f>
        <v>-484613.15388058592</v>
      </c>
      <c r="E229" s="2">
        <f>D229/C229*100</f>
        <v>-10.522650774864687</v>
      </c>
      <c r="G229" s="3"/>
    </row>
    <row r="230" spans="1:7" x14ac:dyDescent="0.3">
      <c r="A230" t="s">
        <v>94</v>
      </c>
      <c r="B230" s="4">
        <v>4683493.5818385798</v>
      </c>
      <c r="C230" s="4">
        <f>VLOOKUP(A230, Sheet2!A95:B341, 2, FALSE)</f>
        <v>5195458.7096973546</v>
      </c>
      <c r="D230" s="4">
        <f>B230-C230</f>
        <v>-511965.12785877474</v>
      </c>
      <c r="E230" s="2">
        <f>D230/C230*100</f>
        <v>-9.8540890509472963</v>
      </c>
      <c r="G230" s="3"/>
    </row>
    <row r="231" spans="1:7" x14ac:dyDescent="0.3">
      <c r="A231" t="s">
        <v>58</v>
      </c>
      <c r="B231" s="4">
        <v>7504797.6368829235</v>
      </c>
      <c r="C231" s="4">
        <f>VLOOKUP(A231, Sheet2!A58:B304, 2, FALSE)</f>
        <v>8034175.2000000002</v>
      </c>
      <c r="D231" s="4">
        <f>B231-C231</f>
        <v>-529377.56311707664</v>
      </c>
      <c r="E231" s="2">
        <f>D231/C231*100</f>
        <v>-6.5890716836381245</v>
      </c>
      <c r="G231" s="3"/>
    </row>
    <row r="232" spans="1:7" x14ac:dyDescent="0.3">
      <c r="A232" t="s">
        <v>167</v>
      </c>
      <c r="B232" s="4">
        <v>6676380.7423029039</v>
      </c>
      <c r="C232" s="4">
        <f>VLOOKUP(A232, Sheet2!A168:B414, 2, FALSE)</f>
        <v>7220697.7915717699</v>
      </c>
      <c r="D232" s="4">
        <f>B232-C232</f>
        <v>-544317.04926886596</v>
      </c>
      <c r="E232" s="2">
        <f>D232/C232*100</f>
        <v>-7.538288749658105</v>
      </c>
      <c r="G232" s="3"/>
    </row>
    <row r="233" spans="1:7" x14ac:dyDescent="0.3">
      <c r="A233" t="s">
        <v>182</v>
      </c>
      <c r="B233" s="4">
        <v>7604706.472648317</v>
      </c>
      <c r="C233" s="4">
        <f>VLOOKUP(A233, Sheet2!A183:B429, 2, FALSE)</f>
        <v>8162747.5918835131</v>
      </c>
      <c r="D233" s="4">
        <f>B233-C233</f>
        <v>-558041.11923519615</v>
      </c>
      <c r="E233" s="2">
        <f>D233/C233*100</f>
        <v>-6.8364372774441131</v>
      </c>
      <c r="G233" s="3"/>
    </row>
    <row r="234" spans="1:7" x14ac:dyDescent="0.3">
      <c r="A234" t="s">
        <v>18</v>
      </c>
      <c r="B234" s="4">
        <v>3765325.2161494433</v>
      </c>
      <c r="C234" s="4">
        <f>VLOOKUP(A234, Sheet2!A18:B264, 2, FALSE)</f>
        <v>4525816.0417123633</v>
      </c>
      <c r="D234" s="4">
        <f>B234-C234</f>
        <v>-760490.82556291996</v>
      </c>
      <c r="E234" s="2">
        <f>D234/C234*100</f>
        <v>-16.803396747764957</v>
      </c>
      <c r="G234" s="3"/>
    </row>
  </sheetData>
  <autoFilter ref="A1:G234">
    <sortState ref="A2:G234">
      <sortCondition descending="1" ref="D1:D234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7"/>
  <sheetViews>
    <sheetView topLeftCell="A55" workbookViewId="0">
      <selection activeCell="A82" sqref="A82"/>
    </sheetView>
  </sheetViews>
  <sheetFormatPr defaultRowHeight="14.4" x14ac:dyDescent="0.3"/>
  <cols>
    <col min="1" max="1" width="66.33203125" bestFit="1" customWidth="1"/>
  </cols>
  <sheetData>
    <row r="1" spans="1:2" ht="40.200000000000003" customHeight="1" x14ac:dyDescent="0.3">
      <c r="A1" t="s">
        <v>0</v>
      </c>
      <c r="B1" s="1" t="s">
        <v>252</v>
      </c>
    </row>
    <row r="2" spans="1:2" x14ac:dyDescent="0.3">
      <c r="A2" t="s">
        <v>1</v>
      </c>
      <c r="B2">
        <v>112283.54671932402</v>
      </c>
    </row>
    <row r="3" spans="1:2" x14ac:dyDescent="0.3">
      <c r="A3" t="s">
        <v>2</v>
      </c>
      <c r="B3">
        <v>284409.97112261609</v>
      </c>
    </row>
    <row r="4" spans="1:2" x14ac:dyDescent="0.3">
      <c r="A4" t="s">
        <v>3</v>
      </c>
      <c r="B4">
        <v>2746053.5040558595</v>
      </c>
    </row>
    <row r="5" spans="1:2" x14ac:dyDescent="0.3">
      <c r="A5" t="s">
        <v>4</v>
      </c>
      <c r="B5">
        <v>2359616.9497622321</v>
      </c>
    </row>
    <row r="6" spans="1:2" x14ac:dyDescent="0.3">
      <c r="A6" t="s">
        <v>5</v>
      </c>
      <c r="B6">
        <v>1881299.0070008608</v>
      </c>
    </row>
    <row r="7" spans="1:2" x14ac:dyDescent="0.3">
      <c r="A7" t="s">
        <v>6</v>
      </c>
      <c r="B7">
        <v>4629139.9000000004</v>
      </c>
    </row>
    <row r="8" spans="1:2" x14ac:dyDescent="0.3">
      <c r="A8" t="s">
        <v>7</v>
      </c>
      <c r="B8">
        <v>237705.3568624412</v>
      </c>
    </row>
    <row r="9" spans="1:2" x14ac:dyDescent="0.3">
      <c r="A9" t="s">
        <v>8</v>
      </c>
      <c r="B9">
        <v>13454069.487916334</v>
      </c>
    </row>
    <row r="10" spans="1:2" x14ac:dyDescent="0.3">
      <c r="A10" t="s">
        <v>249</v>
      </c>
      <c r="B10">
        <v>8109194.7383077601</v>
      </c>
    </row>
    <row r="11" spans="1:2" x14ac:dyDescent="0.3">
      <c r="A11" t="s">
        <v>9</v>
      </c>
      <c r="B11">
        <v>421490.01718300732</v>
      </c>
    </row>
    <row r="12" spans="1:2" x14ac:dyDescent="0.3">
      <c r="A12" t="s">
        <v>10</v>
      </c>
      <c r="B12">
        <v>5075125.4663205845</v>
      </c>
    </row>
    <row r="13" spans="1:2" x14ac:dyDescent="0.3">
      <c r="A13" t="s">
        <v>11</v>
      </c>
      <c r="B13">
        <v>20555648.780442536</v>
      </c>
    </row>
    <row r="14" spans="1:2" x14ac:dyDescent="0.3">
      <c r="A14" t="s">
        <v>12</v>
      </c>
      <c r="B14">
        <v>5856954.503056773</v>
      </c>
    </row>
    <row r="15" spans="1:2" x14ac:dyDescent="0.3">
      <c r="A15" t="s">
        <v>13</v>
      </c>
      <c r="B15">
        <v>4043116.094034439</v>
      </c>
    </row>
    <row r="16" spans="1:2" x14ac:dyDescent="0.3">
      <c r="A16" t="s">
        <v>14</v>
      </c>
      <c r="B16">
        <v>309683.54790599016</v>
      </c>
    </row>
    <row r="17" spans="1:2" x14ac:dyDescent="0.3">
      <c r="A17" t="s">
        <v>15</v>
      </c>
      <c r="B17">
        <v>313187.2821038136</v>
      </c>
    </row>
    <row r="18" spans="1:2" x14ac:dyDescent="0.3">
      <c r="A18" t="s">
        <v>16</v>
      </c>
      <c r="B18">
        <v>2054997.4699498331</v>
      </c>
    </row>
    <row r="19" spans="1:2" x14ac:dyDescent="0.3">
      <c r="A19" t="s">
        <v>17</v>
      </c>
      <c r="B19">
        <v>413954.74002251041</v>
      </c>
    </row>
    <row r="20" spans="1:2" x14ac:dyDescent="0.3">
      <c r="A20" t="s">
        <v>18</v>
      </c>
      <c r="B20">
        <v>4525816.0417123633</v>
      </c>
    </row>
    <row r="21" spans="1:2" x14ac:dyDescent="0.3">
      <c r="A21" t="s">
        <v>19</v>
      </c>
      <c r="B21">
        <v>107516.30415352422</v>
      </c>
    </row>
    <row r="22" spans="1:2" x14ac:dyDescent="0.3">
      <c r="A22" t="s">
        <v>20</v>
      </c>
      <c r="B22">
        <v>5126125.4693271294</v>
      </c>
    </row>
    <row r="23" spans="1:2" x14ac:dyDescent="0.3">
      <c r="A23" t="s">
        <v>21</v>
      </c>
      <c r="B23">
        <v>6710567.0003476776</v>
      </c>
    </row>
    <row r="24" spans="1:2" x14ac:dyDescent="0.3">
      <c r="A24" t="s">
        <v>22</v>
      </c>
      <c r="B24">
        <v>61894.798424533219</v>
      </c>
    </row>
    <row r="25" spans="1:2" x14ac:dyDescent="0.3">
      <c r="A25" t="s">
        <v>23</v>
      </c>
      <c r="B25">
        <v>7540095.2917282619</v>
      </c>
    </row>
    <row r="26" spans="1:2" x14ac:dyDescent="0.3">
      <c r="A26" t="s">
        <v>24</v>
      </c>
      <c r="B26">
        <v>131849.27205293431</v>
      </c>
    </row>
    <row r="27" spans="1:2" x14ac:dyDescent="0.3">
      <c r="A27" t="s">
        <v>25</v>
      </c>
      <c r="B27">
        <v>10608119.216240589</v>
      </c>
    </row>
    <row r="28" spans="1:2" x14ac:dyDescent="0.3">
      <c r="A28" t="s">
        <v>26</v>
      </c>
      <c r="B28">
        <v>6634261.0501811979</v>
      </c>
    </row>
    <row r="29" spans="1:2" x14ac:dyDescent="0.3">
      <c r="A29" t="s">
        <v>27</v>
      </c>
      <c r="B29">
        <v>3489940.8847692655</v>
      </c>
    </row>
    <row r="30" spans="1:2" x14ac:dyDescent="0.3">
      <c r="A30" t="s">
        <v>28</v>
      </c>
      <c r="B30">
        <v>6914725.16553267</v>
      </c>
    </row>
    <row r="31" spans="1:2" x14ac:dyDescent="0.3">
      <c r="A31" t="s">
        <v>29</v>
      </c>
      <c r="B31">
        <v>16315.014807771007</v>
      </c>
    </row>
    <row r="32" spans="1:2" x14ac:dyDescent="0.3">
      <c r="A32" t="s">
        <v>30</v>
      </c>
      <c r="B32">
        <v>7468656.998929536</v>
      </c>
    </row>
    <row r="33" spans="1:2" x14ac:dyDescent="0.3">
      <c r="A33" t="s">
        <v>31</v>
      </c>
      <c r="B33">
        <v>366045.15003166191</v>
      </c>
    </row>
    <row r="34" spans="1:2" x14ac:dyDescent="0.3">
      <c r="A34" t="s">
        <v>32</v>
      </c>
      <c r="B34">
        <v>193444.26119639643</v>
      </c>
    </row>
    <row r="35" spans="1:2" x14ac:dyDescent="0.3">
      <c r="A35" t="s">
        <v>33</v>
      </c>
      <c r="B35">
        <v>193185.53659282578</v>
      </c>
    </row>
    <row r="36" spans="1:2" x14ac:dyDescent="0.3">
      <c r="A36" t="s">
        <v>250</v>
      </c>
      <c r="B36">
        <v>559841.4</v>
      </c>
    </row>
    <row r="37" spans="1:2" x14ac:dyDescent="0.3">
      <c r="A37" t="s">
        <v>35</v>
      </c>
      <c r="B37">
        <v>194926.06505092105</v>
      </c>
    </row>
    <row r="38" spans="1:2" x14ac:dyDescent="0.3">
      <c r="A38" t="s">
        <v>36</v>
      </c>
      <c r="B38">
        <v>10263698.57807518</v>
      </c>
    </row>
    <row r="39" spans="1:2" x14ac:dyDescent="0.3">
      <c r="A39" t="s">
        <v>37</v>
      </c>
      <c r="B39">
        <v>6619573.7247842038</v>
      </c>
    </row>
    <row r="40" spans="1:2" x14ac:dyDescent="0.3">
      <c r="A40" t="s">
        <v>38</v>
      </c>
      <c r="B40">
        <v>253605.65830900968</v>
      </c>
    </row>
    <row r="41" spans="1:2" x14ac:dyDescent="0.3">
      <c r="A41" t="s">
        <v>39</v>
      </c>
      <c r="B41">
        <v>5257152.5132487044</v>
      </c>
    </row>
    <row r="42" spans="1:2" x14ac:dyDescent="0.3">
      <c r="A42" t="s">
        <v>40</v>
      </c>
      <c r="B42">
        <v>7277765.2200464951</v>
      </c>
    </row>
    <row r="43" spans="1:2" x14ac:dyDescent="0.3">
      <c r="A43" t="s">
        <v>41</v>
      </c>
      <c r="B43">
        <v>6602526.7239408018</v>
      </c>
    </row>
    <row r="44" spans="1:2" x14ac:dyDescent="0.3">
      <c r="A44" t="s">
        <v>42</v>
      </c>
      <c r="B44">
        <v>551951.1757827953</v>
      </c>
    </row>
    <row r="45" spans="1:2" x14ac:dyDescent="0.3">
      <c r="A45" t="s">
        <v>43</v>
      </c>
      <c r="B45">
        <v>3646675.6826584358</v>
      </c>
    </row>
    <row r="46" spans="1:2" x14ac:dyDescent="0.3">
      <c r="A46" t="s">
        <v>44</v>
      </c>
      <c r="B46">
        <v>7822641.7723643128</v>
      </c>
    </row>
    <row r="47" spans="1:2" x14ac:dyDescent="0.3">
      <c r="A47" t="s">
        <v>45</v>
      </c>
      <c r="B47">
        <v>390200.37156415894</v>
      </c>
    </row>
    <row r="48" spans="1:2" x14ac:dyDescent="0.3">
      <c r="A48" t="s">
        <v>46</v>
      </c>
      <c r="B48">
        <v>6622638.9536793139</v>
      </c>
    </row>
    <row r="49" spans="1:2" x14ac:dyDescent="0.3">
      <c r="A49" t="s">
        <v>47</v>
      </c>
      <c r="B49">
        <v>335592.28074451437</v>
      </c>
    </row>
    <row r="50" spans="1:2" x14ac:dyDescent="0.3">
      <c r="A50" t="s">
        <v>48</v>
      </c>
      <c r="B50">
        <v>5012326.4367208295</v>
      </c>
    </row>
    <row r="51" spans="1:2" x14ac:dyDescent="0.3">
      <c r="A51" t="s">
        <v>49</v>
      </c>
      <c r="B51">
        <v>6670084.6265774034</v>
      </c>
    </row>
    <row r="52" spans="1:2" x14ac:dyDescent="0.3">
      <c r="A52" t="s">
        <v>50</v>
      </c>
      <c r="B52">
        <v>328079.67593638704</v>
      </c>
    </row>
    <row r="53" spans="1:2" x14ac:dyDescent="0.3">
      <c r="A53" t="s">
        <v>51</v>
      </c>
      <c r="B53">
        <v>195449.19137294829</v>
      </c>
    </row>
    <row r="54" spans="1:2" x14ac:dyDescent="0.3">
      <c r="A54" t="s">
        <v>52</v>
      </c>
      <c r="B54">
        <v>223444.4492979215</v>
      </c>
    </row>
    <row r="55" spans="1:2" x14ac:dyDescent="0.3">
      <c r="A55" t="s">
        <v>53</v>
      </c>
      <c r="B55">
        <v>8745722.4299221188</v>
      </c>
    </row>
    <row r="56" spans="1:2" x14ac:dyDescent="0.3">
      <c r="A56" t="s">
        <v>54</v>
      </c>
      <c r="B56">
        <v>3230194.4488815605</v>
      </c>
    </row>
    <row r="57" spans="1:2" x14ac:dyDescent="0.3">
      <c r="A57" t="s">
        <v>55</v>
      </c>
      <c r="B57">
        <v>166074.41806390049</v>
      </c>
    </row>
    <row r="58" spans="1:2" x14ac:dyDescent="0.3">
      <c r="A58" t="s">
        <v>56</v>
      </c>
      <c r="B58">
        <v>75947.016009562532</v>
      </c>
    </row>
    <row r="59" spans="1:2" x14ac:dyDescent="0.3">
      <c r="A59" t="s">
        <v>57</v>
      </c>
      <c r="B59">
        <v>8141433.6500642858</v>
      </c>
    </row>
    <row r="60" spans="1:2" x14ac:dyDescent="0.3">
      <c r="A60" t="s">
        <v>245</v>
      </c>
      <c r="B60">
        <v>3266759.746431536</v>
      </c>
    </row>
    <row r="61" spans="1:2" x14ac:dyDescent="0.3">
      <c r="A61" t="s">
        <v>58</v>
      </c>
      <c r="B61">
        <v>8034175.2000000002</v>
      </c>
    </row>
    <row r="62" spans="1:2" x14ac:dyDescent="0.3">
      <c r="A62" t="s">
        <v>59</v>
      </c>
      <c r="B62">
        <v>2365380.9926255741</v>
      </c>
    </row>
    <row r="63" spans="1:2" x14ac:dyDescent="0.3">
      <c r="A63" t="s">
        <v>60</v>
      </c>
      <c r="B63">
        <v>9750765.8955253512</v>
      </c>
    </row>
    <row r="64" spans="1:2" x14ac:dyDescent="0.3">
      <c r="A64" t="s">
        <v>61</v>
      </c>
      <c r="B64">
        <v>8144522.233650622</v>
      </c>
    </row>
    <row r="65" spans="1:2" x14ac:dyDescent="0.3">
      <c r="A65" t="s">
        <v>62</v>
      </c>
      <c r="B65">
        <v>357571.91657384799</v>
      </c>
    </row>
    <row r="66" spans="1:2" x14ac:dyDescent="0.3">
      <c r="A66" t="s">
        <v>63</v>
      </c>
      <c r="B66">
        <v>226759.15112294946</v>
      </c>
    </row>
    <row r="67" spans="1:2" x14ac:dyDescent="0.3">
      <c r="A67" t="s">
        <v>64</v>
      </c>
      <c r="B67">
        <v>332374.00789028069</v>
      </c>
    </row>
    <row r="68" spans="1:2" x14ac:dyDescent="0.3">
      <c r="A68" t="s">
        <v>65</v>
      </c>
      <c r="B68">
        <v>7132970.0603535706</v>
      </c>
    </row>
    <row r="69" spans="1:2" x14ac:dyDescent="0.3">
      <c r="A69" t="s">
        <v>66</v>
      </c>
      <c r="B69">
        <v>7025465.0999999996</v>
      </c>
    </row>
    <row r="70" spans="1:2" x14ac:dyDescent="0.3">
      <c r="A70" t="s">
        <v>243</v>
      </c>
      <c r="B70">
        <v>5655982.3210310051</v>
      </c>
    </row>
    <row r="71" spans="1:2" x14ac:dyDescent="0.3">
      <c r="A71" t="s">
        <v>67</v>
      </c>
      <c r="B71">
        <v>2883334.9988505631</v>
      </c>
    </row>
    <row r="72" spans="1:2" x14ac:dyDescent="0.3">
      <c r="A72" t="s">
        <v>68</v>
      </c>
      <c r="B72">
        <v>3391443.3543817913</v>
      </c>
    </row>
    <row r="73" spans="1:2" x14ac:dyDescent="0.3">
      <c r="A73" t="s">
        <v>69</v>
      </c>
      <c r="B73">
        <v>291982</v>
      </c>
    </row>
    <row r="74" spans="1:2" x14ac:dyDescent="0.3">
      <c r="A74" t="s">
        <v>70</v>
      </c>
      <c r="B74">
        <v>7874584.8867213093</v>
      </c>
    </row>
    <row r="75" spans="1:2" x14ac:dyDescent="0.3">
      <c r="A75" t="s">
        <v>71</v>
      </c>
      <c r="B75">
        <v>2482455.5525837489</v>
      </c>
    </row>
    <row r="76" spans="1:2" x14ac:dyDescent="0.3">
      <c r="A76" t="s">
        <v>72</v>
      </c>
      <c r="B76">
        <v>4181126.7451667385</v>
      </c>
    </row>
    <row r="77" spans="1:2" x14ac:dyDescent="0.3">
      <c r="A77" t="s">
        <v>73</v>
      </c>
      <c r="B77">
        <v>185974.67876531486</v>
      </c>
    </row>
    <row r="78" spans="1:2" x14ac:dyDescent="0.3">
      <c r="A78" t="s">
        <v>74</v>
      </c>
      <c r="B78">
        <v>9656346.1115050204</v>
      </c>
    </row>
    <row r="79" spans="1:2" x14ac:dyDescent="0.3">
      <c r="A79" t="s">
        <v>75</v>
      </c>
      <c r="B79">
        <v>8057383.3874972463</v>
      </c>
    </row>
    <row r="80" spans="1:2" x14ac:dyDescent="0.3">
      <c r="A80" t="s">
        <v>76</v>
      </c>
      <c r="B80">
        <v>2867553.0267868089</v>
      </c>
    </row>
    <row r="81" spans="1:2" x14ac:dyDescent="0.3">
      <c r="A81" t="s">
        <v>77</v>
      </c>
      <c r="B81">
        <v>12185251.760274235</v>
      </c>
    </row>
    <row r="82" spans="1:2" x14ac:dyDescent="0.3">
      <c r="A82" t="s">
        <v>244</v>
      </c>
      <c r="B82">
        <v>6287699.2007369176</v>
      </c>
    </row>
    <row r="83" spans="1:2" x14ac:dyDescent="0.3">
      <c r="A83" t="s">
        <v>78</v>
      </c>
      <c r="B83">
        <v>157291.59334790352</v>
      </c>
    </row>
    <row r="84" spans="1:2" x14ac:dyDescent="0.3">
      <c r="A84" t="s">
        <v>79</v>
      </c>
      <c r="B84">
        <v>245876.7483760803</v>
      </c>
    </row>
    <row r="85" spans="1:2" x14ac:dyDescent="0.3">
      <c r="A85" t="s">
        <v>80</v>
      </c>
      <c r="B85">
        <v>4605428.4633124461</v>
      </c>
    </row>
    <row r="86" spans="1:2" x14ac:dyDescent="0.3">
      <c r="A86" t="s">
        <v>81</v>
      </c>
      <c r="B86">
        <v>2259249.0521511319</v>
      </c>
    </row>
    <row r="87" spans="1:2" x14ac:dyDescent="0.3">
      <c r="A87" t="s">
        <v>82</v>
      </c>
      <c r="B87">
        <v>4766316.838643468</v>
      </c>
    </row>
    <row r="88" spans="1:2" x14ac:dyDescent="0.3">
      <c r="A88" t="s">
        <v>83</v>
      </c>
      <c r="B88">
        <v>25695.66148579085</v>
      </c>
    </row>
    <row r="89" spans="1:2" x14ac:dyDescent="0.3">
      <c r="A89" t="s">
        <v>84</v>
      </c>
      <c r="B89">
        <v>10596689.249772727</v>
      </c>
    </row>
    <row r="90" spans="1:2" x14ac:dyDescent="0.3">
      <c r="A90" t="s">
        <v>85</v>
      </c>
      <c r="B90">
        <v>187211.41757612579</v>
      </c>
    </row>
    <row r="91" spans="1:2" x14ac:dyDescent="0.3">
      <c r="A91" t="s">
        <v>86</v>
      </c>
      <c r="B91">
        <v>13250705.819564497</v>
      </c>
    </row>
    <row r="92" spans="1:2" x14ac:dyDescent="0.3">
      <c r="A92" t="s">
        <v>87</v>
      </c>
      <c r="B92">
        <v>6155079.7443397548</v>
      </c>
    </row>
    <row r="93" spans="1:2" x14ac:dyDescent="0.3">
      <c r="A93" t="s">
        <v>88</v>
      </c>
      <c r="B93">
        <v>2470663.1745558023</v>
      </c>
    </row>
    <row r="94" spans="1:2" x14ac:dyDescent="0.3">
      <c r="A94" t="s">
        <v>89</v>
      </c>
      <c r="B94">
        <v>3009440.5847347742</v>
      </c>
    </row>
    <row r="95" spans="1:2" x14ac:dyDescent="0.3">
      <c r="A95" t="s">
        <v>90</v>
      </c>
      <c r="B95">
        <v>324510.58095161017</v>
      </c>
    </row>
    <row r="96" spans="1:2" x14ac:dyDescent="0.3">
      <c r="A96" t="s">
        <v>240</v>
      </c>
      <c r="B96">
        <v>274152.94322878408</v>
      </c>
    </row>
    <row r="97" spans="1:2" x14ac:dyDescent="0.3">
      <c r="A97" t="s">
        <v>92</v>
      </c>
      <c r="B97">
        <v>4432710.0194529528</v>
      </c>
    </row>
    <row r="98" spans="1:2" x14ac:dyDescent="0.3">
      <c r="A98" t="s">
        <v>93</v>
      </c>
      <c r="B98">
        <v>12923417.426021513</v>
      </c>
    </row>
    <row r="99" spans="1:2" x14ac:dyDescent="0.3">
      <c r="A99" t="s">
        <v>94</v>
      </c>
      <c r="B99">
        <v>5195458.7096973546</v>
      </c>
    </row>
    <row r="100" spans="1:2" x14ac:dyDescent="0.3">
      <c r="A100" t="s">
        <v>95</v>
      </c>
      <c r="B100">
        <v>465873.3</v>
      </c>
    </row>
    <row r="101" spans="1:2" x14ac:dyDescent="0.3">
      <c r="A101" t="s">
        <v>96</v>
      </c>
      <c r="B101">
        <v>9004821.5795445759</v>
      </c>
    </row>
    <row r="102" spans="1:2" x14ac:dyDescent="0.3">
      <c r="A102" t="s">
        <v>97</v>
      </c>
      <c r="B102">
        <v>197050.47331280541</v>
      </c>
    </row>
    <row r="103" spans="1:2" x14ac:dyDescent="0.3">
      <c r="A103" t="s">
        <v>98</v>
      </c>
      <c r="B103">
        <v>240950.48833601846</v>
      </c>
    </row>
    <row r="104" spans="1:2" x14ac:dyDescent="0.3">
      <c r="A104" t="s">
        <v>99</v>
      </c>
      <c r="B104">
        <v>490998.4652845817</v>
      </c>
    </row>
    <row r="105" spans="1:2" x14ac:dyDescent="0.3">
      <c r="A105" t="s">
        <v>100</v>
      </c>
      <c r="B105">
        <v>7600951</v>
      </c>
    </row>
    <row r="106" spans="1:2" x14ac:dyDescent="0.3">
      <c r="A106" t="s">
        <v>101</v>
      </c>
      <c r="B106">
        <v>103485.10891567988</v>
      </c>
    </row>
    <row r="107" spans="1:2" x14ac:dyDescent="0.3">
      <c r="A107" t="s">
        <v>102</v>
      </c>
      <c r="B107">
        <v>171487.05370256287</v>
      </c>
    </row>
    <row r="108" spans="1:2" x14ac:dyDescent="0.3">
      <c r="A108" t="s">
        <v>103</v>
      </c>
      <c r="B108">
        <v>86999.426618105688</v>
      </c>
    </row>
    <row r="109" spans="1:2" x14ac:dyDescent="0.3">
      <c r="A109" t="s">
        <v>104</v>
      </c>
      <c r="B109">
        <v>435793.53183951031</v>
      </c>
    </row>
    <row r="110" spans="1:2" x14ac:dyDescent="0.3">
      <c r="A110" t="s">
        <v>105</v>
      </c>
      <c r="B110">
        <v>5894019.4162461432</v>
      </c>
    </row>
    <row r="111" spans="1:2" x14ac:dyDescent="0.3">
      <c r="A111" t="s">
        <v>106</v>
      </c>
      <c r="B111">
        <v>833458.01958364248</v>
      </c>
    </row>
    <row r="112" spans="1:2" x14ac:dyDescent="0.3">
      <c r="A112" t="s">
        <v>107</v>
      </c>
      <c r="B112">
        <v>6012162.2622006442</v>
      </c>
    </row>
    <row r="113" spans="1:2" x14ac:dyDescent="0.3">
      <c r="A113" t="s">
        <v>108</v>
      </c>
      <c r="B113">
        <v>8553966.2436843459</v>
      </c>
    </row>
    <row r="114" spans="1:2" x14ac:dyDescent="0.3">
      <c r="A114" t="s">
        <v>109</v>
      </c>
      <c r="B114">
        <v>92640.795394369488</v>
      </c>
    </row>
    <row r="115" spans="1:2" x14ac:dyDescent="0.3">
      <c r="A115" t="s">
        <v>110</v>
      </c>
      <c r="B115">
        <v>4924809.7038985612</v>
      </c>
    </row>
    <row r="116" spans="1:2" x14ac:dyDescent="0.3">
      <c r="A116" t="s">
        <v>111</v>
      </c>
      <c r="B116">
        <v>218093.95308149024</v>
      </c>
    </row>
    <row r="117" spans="1:2" x14ac:dyDescent="0.3">
      <c r="A117" t="s">
        <v>112</v>
      </c>
      <c r="B117">
        <v>3637427.5427646246</v>
      </c>
    </row>
    <row r="118" spans="1:2" x14ac:dyDescent="0.3">
      <c r="A118" t="s">
        <v>113</v>
      </c>
      <c r="B118">
        <v>5858226.1295683021</v>
      </c>
    </row>
    <row r="119" spans="1:2" x14ac:dyDescent="0.3">
      <c r="A119" t="s">
        <v>114</v>
      </c>
      <c r="B119">
        <v>3333168.1702616564</v>
      </c>
    </row>
    <row r="120" spans="1:2" x14ac:dyDescent="0.3">
      <c r="A120" t="s">
        <v>115</v>
      </c>
      <c r="B120">
        <v>10431791.81005273</v>
      </c>
    </row>
    <row r="121" spans="1:2" x14ac:dyDescent="0.3">
      <c r="A121" t="s">
        <v>116</v>
      </c>
      <c r="B121">
        <v>4019359.1976297447</v>
      </c>
    </row>
    <row r="122" spans="1:2" x14ac:dyDescent="0.3">
      <c r="A122" t="s">
        <v>117</v>
      </c>
      <c r="B122">
        <v>70866.218228473124</v>
      </c>
    </row>
    <row r="123" spans="1:2" x14ac:dyDescent="0.3">
      <c r="A123" t="s">
        <v>118</v>
      </c>
      <c r="B123">
        <v>8785097.6530794632</v>
      </c>
    </row>
    <row r="124" spans="1:2" x14ac:dyDescent="0.3">
      <c r="A124" t="s">
        <v>119</v>
      </c>
      <c r="B124">
        <v>7571071.5944192605</v>
      </c>
    </row>
    <row r="125" spans="1:2" x14ac:dyDescent="0.3">
      <c r="A125" t="s">
        <v>120</v>
      </c>
      <c r="B125">
        <v>308288.74075647246</v>
      </c>
    </row>
    <row r="126" spans="1:2" x14ac:dyDescent="0.3">
      <c r="A126" t="s">
        <v>121</v>
      </c>
      <c r="B126">
        <v>161321.02889783366</v>
      </c>
    </row>
    <row r="127" spans="1:2" x14ac:dyDescent="0.3">
      <c r="A127" t="s">
        <v>122</v>
      </c>
      <c r="B127">
        <v>8385445.5944891442</v>
      </c>
    </row>
    <row r="128" spans="1:2" x14ac:dyDescent="0.3">
      <c r="A128" t="s">
        <v>123</v>
      </c>
      <c r="B128">
        <v>5586831.6090801908</v>
      </c>
    </row>
    <row r="129" spans="1:2" x14ac:dyDescent="0.3">
      <c r="A129" t="s">
        <v>124</v>
      </c>
      <c r="B129">
        <v>211642.43601043263</v>
      </c>
    </row>
    <row r="130" spans="1:2" x14ac:dyDescent="0.3">
      <c r="A130" t="s">
        <v>125</v>
      </c>
      <c r="B130">
        <v>330782.15104978421</v>
      </c>
    </row>
    <row r="131" spans="1:2" x14ac:dyDescent="0.3">
      <c r="A131" t="s">
        <v>126</v>
      </c>
      <c r="B131">
        <v>353344.35141616303</v>
      </c>
    </row>
    <row r="132" spans="1:2" x14ac:dyDescent="0.3">
      <c r="A132" t="s">
        <v>127</v>
      </c>
      <c r="B132">
        <v>4069701.2147783982</v>
      </c>
    </row>
    <row r="133" spans="1:2" x14ac:dyDescent="0.3">
      <c r="A133" t="s">
        <v>128</v>
      </c>
      <c r="B133">
        <v>163908.56822975134</v>
      </c>
    </row>
    <row r="134" spans="1:2" x14ac:dyDescent="0.3">
      <c r="A134" t="s">
        <v>129</v>
      </c>
      <c r="B134">
        <v>5152118.9212474395</v>
      </c>
    </row>
    <row r="135" spans="1:2" x14ac:dyDescent="0.3">
      <c r="A135" t="s">
        <v>130</v>
      </c>
      <c r="B135">
        <v>802815.52413902071</v>
      </c>
    </row>
    <row r="136" spans="1:2" x14ac:dyDescent="0.3">
      <c r="A136" t="s">
        <v>248</v>
      </c>
      <c r="B136">
        <v>8791947.5208131298</v>
      </c>
    </row>
    <row r="137" spans="1:2" x14ac:dyDescent="0.3">
      <c r="A137" t="s">
        <v>131</v>
      </c>
      <c r="B137">
        <v>5912964.9023169214</v>
      </c>
    </row>
    <row r="138" spans="1:2" x14ac:dyDescent="0.3">
      <c r="A138" t="s">
        <v>132</v>
      </c>
      <c r="B138">
        <v>99453.482057875866</v>
      </c>
    </row>
    <row r="139" spans="1:2" x14ac:dyDescent="0.3">
      <c r="A139" t="s">
        <v>133</v>
      </c>
      <c r="B139">
        <v>2629832.6886028019</v>
      </c>
    </row>
    <row r="140" spans="1:2" x14ac:dyDescent="0.3">
      <c r="A140" t="s">
        <v>134</v>
      </c>
      <c r="B140">
        <v>6942122.4288178431</v>
      </c>
    </row>
    <row r="141" spans="1:2" x14ac:dyDescent="0.3">
      <c r="A141" t="s">
        <v>135</v>
      </c>
      <c r="B141">
        <v>317147.49854985817</v>
      </c>
    </row>
    <row r="142" spans="1:2" x14ac:dyDescent="0.3">
      <c r="A142" t="s">
        <v>136</v>
      </c>
      <c r="B142">
        <v>4971128.5994044486</v>
      </c>
    </row>
    <row r="143" spans="1:2" x14ac:dyDescent="0.3">
      <c r="A143" t="s">
        <v>137</v>
      </c>
      <c r="B143">
        <v>15663524.83416458</v>
      </c>
    </row>
    <row r="144" spans="1:2" x14ac:dyDescent="0.3">
      <c r="A144" t="s">
        <v>138</v>
      </c>
      <c r="B144">
        <v>256867.37711976134</v>
      </c>
    </row>
    <row r="145" spans="1:2" x14ac:dyDescent="0.3">
      <c r="A145" t="s">
        <v>139</v>
      </c>
      <c r="B145">
        <v>326502.61450910365</v>
      </c>
    </row>
    <row r="146" spans="1:2" x14ac:dyDescent="0.3">
      <c r="A146" t="s">
        <v>140</v>
      </c>
      <c r="B146">
        <v>16092133.634083267</v>
      </c>
    </row>
    <row r="147" spans="1:2" x14ac:dyDescent="0.3">
      <c r="A147" t="s">
        <v>141</v>
      </c>
      <c r="B147">
        <v>214571.45347207034</v>
      </c>
    </row>
    <row r="148" spans="1:2" x14ac:dyDescent="0.3">
      <c r="A148" t="s">
        <v>142</v>
      </c>
      <c r="B148">
        <v>392116.92385461833</v>
      </c>
    </row>
    <row r="149" spans="1:2" x14ac:dyDescent="0.3">
      <c r="A149" t="s">
        <v>143</v>
      </c>
      <c r="B149">
        <v>14378971.433071647</v>
      </c>
    </row>
    <row r="150" spans="1:2" x14ac:dyDescent="0.3">
      <c r="A150" t="s">
        <v>144</v>
      </c>
      <c r="B150">
        <v>475195.63615143829</v>
      </c>
    </row>
    <row r="151" spans="1:2" x14ac:dyDescent="0.3">
      <c r="A151" t="s">
        <v>145</v>
      </c>
      <c r="B151">
        <v>5158775.6479460662</v>
      </c>
    </row>
    <row r="152" spans="1:2" x14ac:dyDescent="0.3">
      <c r="A152" t="s">
        <v>146</v>
      </c>
      <c r="B152">
        <v>8837089.6055306345</v>
      </c>
    </row>
    <row r="153" spans="1:2" x14ac:dyDescent="0.3">
      <c r="A153" t="s">
        <v>147</v>
      </c>
      <c r="B153">
        <v>4930964.1499369051</v>
      </c>
    </row>
    <row r="154" spans="1:2" x14ac:dyDescent="0.3">
      <c r="A154" t="s">
        <v>148</v>
      </c>
      <c r="B154">
        <v>9328178.3208091799</v>
      </c>
    </row>
    <row r="155" spans="1:2" x14ac:dyDescent="0.3">
      <c r="A155" t="s">
        <v>149</v>
      </c>
      <c r="B155">
        <v>6091987.6362134144</v>
      </c>
    </row>
    <row r="156" spans="1:2" x14ac:dyDescent="0.3">
      <c r="A156" t="s">
        <v>150</v>
      </c>
      <c r="B156">
        <v>292727.07324553782</v>
      </c>
    </row>
    <row r="157" spans="1:2" x14ac:dyDescent="0.3">
      <c r="A157" t="s">
        <v>241</v>
      </c>
      <c r="B157">
        <v>1264623.3</v>
      </c>
    </row>
    <row r="158" spans="1:2" x14ac:dyDescent="0.3">
      <c r="A158" t="s">
        <v>152</v>
      </c>
      <c r="B158">
        <v>117921.60258728077</v>
      </c>
    </row>
    <row r="159" spans="1:2" x14ac:dyDescent="0.3">
      <c r="A159" t="s">
        <v>153</v>
      </c>
      <c r="B159">
        <v>7526845.5428134548</v>
      </c>
    </row>
    <row r="160" spans="1:2" x14ac:dyDescent="0.3">
      <c r="A160" t="s">
        <v>154</v>
      </c>
      <c r="B160">
        <v>2543152.387936689</v>
      </c>
    </row>
    <row r="161" spans="1:2" x14ac:dyDescent="0.3">
      <c r="A161" t="s">
        <v>155</v>
      </c>
      <c r="B161">
        <v>1795272.3593300683</v>
      </c>
    </row>
    <row r="162" spans="1:2" x14ac:dyDescent="0.3">
      <c r="A162" t="s">
        <v>156</v>
      </c>
      <c r="B162">
        <v>5647500.5522223394</v>
      </c>
    </row>
    <row r="163" spans="1:2" x14ac:dyDescent="0.3">
      <c r="A163" t="s">
        <v>157</v>
      </c>
      <c r="B163">
        <v>6533136.370063521</v>
      </c>
    </row>
    <row r="164" spans="1:2" x14ac:dyDescent="0.3">
      <c r="A164" t="s">
        <v>158</v>
      </c>
      <c r="B164">
        <v>5725255.5545001244</v>
      </c>
    </row>
    <row r="165" spans="1:2" x14ac:dyDescent="0.3">
      <c r="A165" t="s">
        <v>159</v>
      </c>
      <c r="B165">
        <v>3236961.0500700562</v>
      </c>
    </row>
    <row r="166" spans="1:2" x14ac:dyDescent="0.3">
      <c r="A166" t="s">
        <v>160</v>
      </c>
      <c r="B166">
        <v>533108.59950905794</v>
      </c>
    </row>
    <row r="167" spans="1:2" x14ac:dyDescent="0.3">
      <c r="A167" t="s">
        <v>247</v>
      </c>
      <c r="B167">
        <v>45296.975286021312</v>
      </c>
    </row>
    <row r="168" spans="1:2" x14ac:dyDescent="0.3">
      <c r="A168" t="s">
        <v>161</v>
      </c>
      <c r="B168">
        <v>1706466.4294636368</v>
      </c>
    </row>
    <row r="169" spans="1:2" x14ac:dyDescent="0.3">
      <c r="A169" t="s">
        <v>162</v>
      </c>
      <c r="B169">
        <v>5008912.5523025151</v>
      </c>
    </row>
    <row r="170" spans="1:2" x14ac:dyDescent="0.3">
      <c r="A170" t="s">
        <v>246</v>
      </c>
      <c r="B170">
        <v>4776355.8210017774</v>
      </c>
    </row>
    <row r="171" spans="1:2" x14ac:dyDescent="0.3">
      <c r="A171" t="s">
        <v>164</v>
      </c>
      <c r="B171">
        <v>5101576.6550114118</v>
      </c>
    </row>
    <row r="172" spans="1:2" x14ac:dyDescent="0.3">
      <c r="A172" t="s">
        <v>165</v>
      </c>
      <c r="B172">
        <v>4173757.2721491149</v>
      </c>
    </row>
    <row r="173" spans="1:2" x14ac:dyDescent="0.3">
      <c r="A173" t="s">
        <v>166</v>
      </c>
      <c r="B173">
        <v>3926448.9600000004</v>
      </c>
    </row>
    <row r="174" spans="1:2" x14ac:dyDescent="0.3">
      <c r="A174" t="s">
        <v>167</v>
      </c>
      <c r="B174">
        <v>7220697.7915717699</v>
      </c>
    </row>
    <row r="175" spans="1:2" x14ac:dyDescent="0.3">
      <c r="A175" t="s">
        <v>168</v>
      </c>
      <c r="B175">
        <v>955143.73047763552</v>
      </c>
    </row>
    <row r="176" spans="1:2" x14ac:dyDescent="0.3">
      <c r="A176" t="s">
        <v>169</v>
      </c>
      <c r="B176">
        <v>207557.40976011904</v>
      </c>
    </row>
    <row r="177" spans="1:2" x14ac:dyDescent="0.3">
      <c r="A177" t="s">
        <v>170</v>
      </c>
      <c r="B177">
        <v>10307979.385230055</v>
      </c>
    </row>
    <row r="178" spans="1:2" x14ac:dyDescent="0.3">
      <c r="A178" t="s">
        <v>171</v>
      </c>
      <c r="B178">
        <v>4494016.9517828347</v>
      </c>
    </row>
    <row r="179" spans="1:2" x14ac:dyDescent="0.3">
      <c r="A179" t="s">
        <v>172</v>
      </c>
      <c r="B179">
        <v>6342706.5886278888</v>
      </c>
    </row>
    <row r="180" spans="1:2" x14ac:dyDescent="0.3">
      <c r="A180" t="s">
        <v>173</v>
      </c>
      <c r="B180">
        <v>125752.81437019556</v>
      </c>
    </row>
    <row r="181" spans="1:2" x14ac:dyDescent="0.3">
      <c r="A181" t="s">
        <v>174</v>
      </c>
      <c r="B181">
        <v>224348.05842686765</v>
      </c>
    </row>
    <row r="182" spans="1:2" x14ac:dyDescent="0.3">
      <c r="A182" t="s">
        <v>175</v>
      </c>
      <c r="B182">
        <v>112693.98837451212</v>
      </c>
    </row>
    <row r="183" spans="1:2" x14ac:dyDescent="0.3">
      <c r="A183" t="s">
        <v>176</v>
      </c>
      <c r="B183">
        <v>513059.43773005647</v>
      </c>
    </row>
    <row r="184" spans="1:2" x14ac:dyDescent="0.3">
      <c r="A184" t="s">
        <v>177</v>
      </c>
      <c r="B184">
        <v>4196474.0067550447</v>
      </c>
    </row>
    <row r="185" spans="1:2" x14ac:dyDescent="0.3">
      <c r="A185" t="s">
        <v>178</v>
      </c>
      <c r="B185">
        <v>525073.71791322983</v>
      </c>
    </row>
    <row r="186" spans="1:2" x14ac:dyDescent="0.3">
      <c r="A186" t="s">
        <v>179</v>
      </c>
      <c r="B186">
        <v>479296.27288737218</v>
      </c>
    </row>
    <row r="187" spans="1:2" x14ac:dyDescent="0.3">
      <c r="A187" t="s">
        <v>180</v>
      </c>
      <c r="B187">
        <v>450099.33073479764</v>
      </c>
    </row>
    <row r="188" spans="1:2" x14ac:dyDescent="0.3">
      <c r="A188" t="s">
        <v>251</v>
      </c>
      <c r="B188">
        <v>6591782.2167244311</v>
      </c>
    </row>
    <row r="189" spans="1:2" x14ac:dyDescent="0.3">
      <c r="A189" t="s">
        <v>181</v>
      </c>
      <c r="B189">
        <v>153935.63067381422</v>
      </c>
    </row>
    <row r="190" spans="1:2" x14ac:dyDescent="0.3">
      <c r="A190" t="s">
        <v>182</v>
      </c>
      <c r="B190">
        <v>8162747.5918835131</v>
      </c>
    </row>
    <row r="191" spans="1:2" x14ac:dyDescent="0.3">
      <c r="A191" t="s">
        <v>183</v>
      </c>
      <c r="B191">
        <v>2494466.0782383271</v>
      </c>
    </row>
    <row r="192" spans="1:2" x14ac:dyDescent="0.3">
      <c r="A192" t="s">
        <v>184</v>
      </c>
      <c r="B192">
        <v>2956037.095967744</v>
      </c>
    </row>
    <row r="193" spans="1:2" x14ac:dyDescent="0.3">
      <c r="A193" t="s">
        <v>185</v>
      </c>
      <c r="B193">
        <v>269549.41473756428</v>
      </c>
    </row>
    <row r="194" spans="1:2" x14ac:dyDescent="0.3">
      <c r="A194" t="s">
        <v>186</v>
      </c>
      <c r="B194">
        <v>283018.88717280549</v>
      </c>
    </row>
    <row r="195" spans="1:2" x14ac:dyDescent="0.3">
      <c r="A195" t="s">
        <v>187</v>
      </c>
      <c r="B195">
        <v>594401.4</v>
      </c>
    </row>
    <row r="196" spans="1:2" x14ac:dyDescent="0.3">
      <c r="A196" t="s">
        <v>188</v>
      </c>
      <c r="B196">
        <v>5965491.4408096876</v>
      </c>
    </row>
    <row r="197" spans="1:2" x14ac:dyDescent="0.3">
      <c r="A197" t="s">
        <v>189</v>
      </c>
      <c r="B197">
        <v>649316.69999999995</v>
      </c>
    </row>
    <row r="198" spans="1:2" x14ac:dyDescent="0.3">
      <c r="A198" t="s">
        <v>190</v>
      </c>
      <c r="B198">
        <v>3195455.4834894892</v>
      </c>
    </row>
    <row r="199" spans="1:2" x14ac:dyDescent="0.3">
      <c r="A199" t="s">
        <v>191</v>
      </c>
      <c r="B199">
        <v>8873615.0648454782</v>
      </c>
    </row>
    <row r="200" spans="1:2" x14ac:dyDescent="0.3">
      <c r="A200" t="s">
        <v>192</v>
      </c>
      <c r="B200">
        <v>4613667.7690249309</v>
      </c>
    </row>
    <row r="201" spans="1:2" x14ac:dyDescent="0.3">
      <c r="A201" t="s">
        <v>193</v>
      </c>
      <c r="B201">
        <v>82499.775131397633</v>
      </c>
    </row>
    <row r="202" spans="1:2" x14ac:dyDescent="0.3">
      <c r="A202" t="s">
        <v>194</v>
      </c>
      <c r="B202">
        <v>4891805.4373607179</v>
      </c>
    </row>
    <row r="203" spans="1:2" x14ac:dyDescent="0.3">
      <c r="A203" t="s">
        <v>195</v>
      </c>
      <c r="B203">
        <v>415918.40365042858</v>
      </c>
    </row>
    <row r="204" spans="1:2" x14ac:dyDescent="0.3">
      <c r="A204" t="s">
        <v>196</v>
      </c>
      <c r="B204">
        <v>4724199.1471583722</v>
      </c>
    </row>
    <row r="205" spans="1:2" x14ac:dyDescent="0.3">
      <c r="A205" t="s">
        <v>197</v>
      </c>
      <c r="B205">
        <v>175183.2</v>
      </c>
    </row>
    <row r="206" spans="1:2" x14ac:dyDescent="0.3">
      <c r="A206" t="s">
        <v>198</v>
      </c>
      <c r="B206">
        <v>456834.4</v>
      </c>
    </row>
    <row r="207" spans="1:2" x14ac:dyDescent="0.3">
      <c r="A207" t="s">
        <v>199</v>
      </c>
      <c r="B207">
        <v>5012173.4550392032</v>
      </c>
    </row>
    <row r="208" spans="1:2" x14ac:dyDescent="0.3">
      <c r="A208" t="s">
        <v>200</v>
      </c>
      <c r="B208">
        <v>4920274.0075966287</v>
      </c>
    </row>
    <row r="209" spans="1:2" x14ac:dyDescent="0.3">
      <c r="A209" t="s">
        <v>201</v>
      </c>
      <c r="B209">
        <v>-0.30378736621933056</v>
      </c>
    </row>
    <row r="210" spans="1:2" x14ac:dyDescent="0.3">
      <c r="A210" t="s">
        <v>202</v>
      </c>
      <c r="B210">
        <v>343905.20228558005</v>
      </c>
    </row>
    <row r="211" spans="1:2" x14ac:dyDescent="0.3">
      <c r="A211" t="s">
        <v>203</v>
      </c>
      <c r="B211">
        <v>370432.13564821065</v>
      </c>
    </row>
    <row r="212" spans="1:2" x14ac:dyDescent="0.3">
      <c r="A212" t="s">
        <v>204</v>
      </c>
      <c r="B212">
        <v>96993.415835096748</v>
      </c>
    </row>
    <row r="213" spans="1:2" x14ac:dyDescent="0.3">
      <c r="A213" t="s">
        <v>205</v>
      </c>
      <c r="B213">
        <v>17005553.593272697</v>
      </c>
    </row>
    <row r="214" spans="1:2" x14ac:dyDescent="0.3">
      <c r="A214" t="s">
        <v>206</v>
      </c>
      <c r="B214">
        <v>3681533.7914774185</v>
      </c>
    </row>
    <row r="215" spans="1:2" x14ac:dyDescent="0.3">
      <c r="A215" t="s">
        <v>207</v>
      </c>
      <c r="B215">
        <v>4596152.4445828246</v>
      </c>
    </row>
    <row r="216" spans="1:2" x14ac:dyDescent="0.3">
      <c r="A216" t="s">
        <v>208</v>
      </c>
      <c r="B216">
        <v>1428421.248531878</v>
      </c>
    </row>
    <row r="217" spans="1:2" x14ac:dyDescent="0.3">
      <c r="A217" t="s">
        <v>209</v>
      </c>
      <c r="B217">
        <v>49850.211376019441</v>
      </c>
    </row>
    <row r="218" spans="1:2" x14ac:dyDescent="0.3">
      <c r="A218" t="s">
        <v>210</v>
      </c>
      <c r="B218">
        <v>10379305.671487147</v>
      </c>
    </row>
    <row r="219" spans="1:2" x14ac:dyDescent="0.3">
      <c r="A219" t="s">
        <v>211</v>
      </c>
      <c r="B219">
        <v>6924226.2399132662</v>
      </c>
    </row>
    <row r="220" spans="1:2" x14ac:dyDescent="0.3">
      <c r="A220" t="s">
        <v>242</v>
      </c>
      <c r="B220">
        <v>7595077.503658792</v>
      </c>
    </row>
    <row r="221" spans="1:2" x14ac:dyDescent="0.3">
      <c r="A221" t="s">
        <v>212</v>
      </c>
      <c r="B221">
        <v>4049866.1470023724</v>
      </c>
    </row>
    <row r="222" spans="1:2" x14ac:dyDescent="0.3">
      <c r="A222" t="s">
        <v>213</v>
      </c>
      <c r="B222">
        <v>8258479.0654253606</v>
      </c>
    </row>
    <row r="223" spans="1:2" x14ac:dyDescent="0.3">
      <c r="A223" t="s">
        <v>214</v>
      </c>
      <c r="B223">
        <v>5012221.6175442655</v>
      </c>
    </row>
    <row r="224" spans="1:2" x14ac:dyDescent="0.3">
      <c r="A224" t="s">
        <v>215</v>
      </c>
      <c r="B224">
        <v>5477766.322987576</v>
      </c>
    </row>
    <row r="225" spans="1:2" x14ac:dyDescent="0.3">
      <c r="A225" t="s">
        <v>216</v>
      </c>
      <c r="B225">
        <v>8926084.4831843972</v>
      </c>
    </row>
    <row r="226" spans="1:2" x14ac:dyDescent="0.3">
      <c r="A226" t="s">
        <v>217</v>
      </c>
      <c r="B226">
        <v>17141437.336649515</v>
      </c>
    </row>
    <row r="227" spans="1:2" x14ac:dyDescent="0.3">
      <c r="A227" t="s">
        <v>218</v>
      </c>
      <c r="B227">
        <v>5299278.4524666797</v>
      </c>
    </row>
    <row r="228" spans="1:2" x14ac:dyDescent="0.3">
      <c r="A228" t="s">
        <v>219</v>
      </c>
      <c r="B228">
        <v>5823258.2710511303</v>
      </c>
    </row>
    <row r="229" spans="1:2" x14ac:dyDescent="0.3">
      <c r="A229" t="s">
        <v>220</v>
      </c>
      <c r="B229">
        <v>1358866.0668756976</v>
      </c>
    </row>
    <row r="230" spans="1:2" x14ac:dyDescent="0.3">
      <c r="A230" t="s">
        <v>221</v>
      </c>
      <c r="B230">
        <v>5300110.4178326204</v>
      </c>
    </row>
    <row r="231" spans="1:2" x14ac:dyDescent="0.3">
      <c r="A231" t="s">
        <v>222</v>
      </c>
      <c r="B231">
        <v>7210806.3071540026</v>
      </c>
    </row>
    <row r="232" spans="1:2" x14ac:dyDescent="0.3">
      <c r="A232" t="s">
        <v>223</v>
      </c>
      <c r="B232">
        <v>462602.38464079972</v>
      </c>
    </row>
    <row r="233" spans="1:2" x14ac:dyDescent="0.3">
      <c r="A233" t="s">
        <v>224</v>
      </c>
      <c r="B233">
        <v>3200447.4257570081</v>
      </c>
    </row>
    <row r="234" spans="1:2" x14ac:dyDescent="0.3">
      <c r="A234" t="s">
        <v>225</v>
      </c>
      <c r="B234">
        <v>654440.35087238939</v>
      </c>
    </row>
    <row r="235" spans="1:2" x14ac:dyDescent="0.3">
      <c r="A235" t="s">
        <v>226</v>
      </c>
      <c r="B235">
        <v>2838667.5182570051</v>
      </c>
    </row>
    <row r="236" spans="1:2" x14ac:dyDescent="0.3">
      <c r="A236" t="s">
        <v>227</v>
      </c>
      <c r="B236">
        <v>5764604.0295254141</v>
      </c>
    </row>
    <row r="237" spans="1:2" x14ac:dyDescent="0.3">
      <c r="A237" t="s">
        <v>228</v>
      </c>
      <c r="B237">
        <v>1615667.5335944779</v>
      </c>
    </row>
    <row r="238" spans="1:2" x14ac:dyDescent="0.3">
      <c r="A238" t="s">
        <v>229</v>
      </c>
      <c r="B238">
        <v>4935164.3618502086</v>
      </c>
    </row>
    <row r="239" spans="1:2" x14ac:dyDescent="0.3">
      <c r="A239" t="s">
        <v>230</v>
      </c>
      <c r="B239">
        <v>79396.688779646647</v>
      </c>
    </row>
    <row r="240" spans="1:2" x14ac:dyDescent="0.3">
      <c r="A240" t="s">
        <v>231</v>
      </c>
      <c r="B240">
        <v>6475158.4170243246</v>
      </c>
    </row>
    <row r="241" spans="1:2" x14ac:dyDescent="0.3">
      <c r="A241" t="s">
        <v>232</v>
      </c>
      <c r="B241">
        <v>7016489.9034516448</v>
      </c>
    </row>
    <row r="242" spans="1:2" x14ac:dyDescent="0.3">
      <c r="A242" t="s">
        <v>233</v>
      </c>
      <c r="B242">
        <v>202690.08045663225</v>
      </c>
    </row>
    <row r="243" spans="1:2" x14ac:dyDescent="0.3">
      <c r="A243" t="s">
        <v>234</v>
      </c>
      <c r="B243">
        <v>5070777.3599999994</v>
      </c>
    </row>
    <row r="244" spans="1:2" x14ac:dyDescent="0.3">
      <c r="A244" t="s">
        <v>235</v>
      </c>
      <c r="B244">
        <v>2428115.9742321917</v>
      </c>
    </row>
    <row r="245" spans="1:2" x14ac:dyDescent="0.3">
      <c r="A245" t="s">
        <v>236</v>
      </c>
      <c r="B245">
        <v>2262351.0705784429</v>
      </c>
    </row>
    <row r="246" spans="1:2" x14ac:dyDescent="0.3">
      <c r="A246" t="s">
        <v>237</v>
      </c>
      <c r="B246">
        <v>5096658.5402487079</v>
      </c>
    </row>
    <row r="247" spans="1:2" x14ac:dyDescent="0.3">
      <c r="A247" t="s">
        <v>238</v>
      </c>
      <c r="B247">
        <v>634835.47941050003</v>
      </c>
    </row>
  </sheetData>
  <autoFilter ref="A1:E247">
    <sortState ref="A2:E247">
      <sortCondition ref="A1:A24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Top Right Group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Dunhill</dc:creator>
  <cp:lastModifiedBy>Lawrence Dunhill</cp:lastModifiedBy>
  <cp:lastPrinted>2015-09-07T09:08:39Z</cp:lastPrinted>
  <dcterms:created xsi:type="dcterms:W3CDTF">2015-09-04T15:49:22Z</dcterms:created>
  <dcterms:modified xsi:type="dcterms:W3CDTF">2015-09-15T10:24:28Z</dcterms:modified>
</cp:coreProperties>
</file>